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340" windowHeight="5400" activeTab="3"/>
  </bookViews>
  <sheets>
    <sheet name="K1MW" sheetId="1" r:id="rId1"/>
    <sheet name="K1ZW" sheetId="2" r:id="rId2"/>
    <sheet name="C1W" sheetId="3" r:id="rId3"/>
    <sheet name="C2W" sheetId="4" r:id="rId4"/>
  </sheets>
  <definedNames>
    <definedName name="DATABASE" localSheetId="2">'C1W'!$A$2:$O$31</definedName>
    <definedName name="DATABASE" localSheetId="0">'K1MW'!$A$3:$W$49</definedName>
    <definedName name="DATABASE">'K1ZW'!$A$2:$O$39</definedName>
    <definedName name="_xlnm.Print_Area" localSheetId="2">'C1W'!$A$1:$W$28</definedName>
    <definedName name="_xlnm.Print_Area" localSheetId="3">'C2W'!$A$1:$AA$31</definedName>
    <definedName name="_xlnm.Print_Area" localSheetId="0">'K1MW'!$A$1:$W$52</definedName>
    <definedName name="_xlnm.Print_Area" localSheetId="1">'K1ZW'!$A$1:$W$35</definedName>
  </definedNames>
  <calcPr fullCalcOnLoad="1"/>
</workbook>
</file>

<file path=xl/sharedStrings.xml><?xml version="1.0" encoding="utf-8"?>
<sst xmlns="http://schemas.openxmlformats.org/spreadsheetml/2006/main" count="481" uniqueCount="254">
  <si>
    <t>POR</t>
  </si>
  <si>
    <t>JMENO</t>
  </si>
  <si>
    <t>RO</t>
  </si>
  <si>
    <t>VT</t>
  </si>
  <si>
    <t>ODD</t>
  </si>
  <si>
    <t>CELKEM</t>
  </si>
  <si>
    <t>RGC</t>
  </si>
  <si>
    <t>1</t>
  </si>
  <si>
    <t>Olomouc</t>
  </si>
  <si>
    <t>Boh.Pha</t>
  </si>
  <si>
    <t>Strnadová Mich.</t>
  </si>
  <si>
    <t>Halášková Petra</t>
  </si>
  <si>
    <t>Roudnice</t>
  </si>
  <si>
    <t>Tech.Pha</t>
  </si>
  <si>
    <t>D.Brand.</t>
  </si>
  <si>
    <t>Spoj Bo</t>
  </si>
  <si>
    <t>Tesla Bo</t>
  </si>
  <si>
    <t>Vacíková Kat.</t>
  </si>
  <si>
    <t>Prostěj.</t>
  </si>
  <si>
    <t>Elektro</t>
  </si>
  <si>
    <t>KK Opava</t>
  </si>
  <si>
    <t>Kroměříž</t>
  </si>
  <si>
    <t>Loko Plz</t>
  </si>
  <si>
    <t>Kounice</t>
  </si>
  <si>
    <t>Loko ČB</t>
  </si>
  <si>
    <t>min1</t>
  </si>
  <si>
    <t>Mrůzek Kamil</t>
  </si>
  <si>
    <t>Kratochvíl Petr</t>
  </si>
  <si>
    <t>Marek Aleš</t>
  </si>
  <si>
    <t>Trutnov</t>
  </si>
  <si>
    <t>Knebel David</t>
  </si>
  <si>
    <t>Slovák Tomáš</t>
  </si>
  <si>
    <t>Šindelář Pavel</t>
  </si>
  <si>
    <t>Blovice</t>
  </si>
  <si>
    <t>Bluma Michal</t>
  </si>
  <si>
    <t>Polívka Radek</t>
  </si>
  <si>
    <t>Marek Lukáš</t>
  </si>
  <si>
    <t>Tůma Jiří</t>
  </si>
  <si>
    <t>Tulpa Michal</t>
  </si>
  <si>
    <t>L.Žatec</t>
  </si>
  <si>
    <t>Litovel</t>
  </si>
  <si>
    <t>Bechyně</t>
  </si>
  <si>
    <t>Loučka Marek</t>
  </si>
  <si>
    <t>Damborský Libor</t>
  </si>
  <si>
    <t>Zábřeh</t>
  </si>
  <si>
    <t>Šťastný Jan</t>
  </si>
  <si>
    <t>Pischek Jan</t>
  </si>
  <si>
    <t>Lula Jiří</t>
  </si>
  <si>
    <t>Morštejn Roman</t>
  </si>
  <si>
    <t>Štoček Vít</t>
  </si>
  <si>
    <t>Přerov</t>
  </si>
  <si>
    <t>Oliverius Jan</t>
  </si>
  <si>
    <t>Šťastný Michal</t>
  </si>
  <si>
    <t>RGC1</t>
  </si>
  <si>
    <t>JMENO1</t>
  </si>
  <si>
    <t>RO1</t>
  </si>
  <si>
    <t>ODD1</t>
  </si>
  <si>
    <t>RGC2</t>
  </si>
  <si>
    <t>JMENO2</t>
  </si>
  <si>
    <t>RO2</t>
  </si>
  <si>
    <t>ODD2</t>
  </si>
  <si>
    <t>Šamánek Pavel</t>
  </si>
  <si>
    <t>Baustein David</t>
  </si>
  <si>
    <t>SKK Mýto</t>
  </si>
  <si>
    <t>Hermann René</t>
  </si>
  <si>
    <t>Bubeníček Ivan</t>
  </si>
  <si>
    <t>Klečák Martin</t>
  </si>
  <si>
    <t>Vyhnálek Vít</t>
  </si>
  <si>
    <t>Matula Zdeněk</t>
  </si>
  <si>
    <t>Ot.Strak.</t>
  </si>
  <si>
    <t>min2</t>
  </si>
  <si>
    <t>Soběslav</t>
  </si>
  <si>
    <t>Lagnerová Lenka</t>
  </si>
  <si>
    <t>Kejklíček Tomáš</t>
  </si>
  <si>
    <t>Uncajtík Lukáš</t>
  </si>
  <si>
    <t>Veselý Petr</t>
  </si>
  <si>
    <t>KK Veselí</t>
  </si>
  <si>
    <t>Lisický David</t>
  </si>
  <si>
    <t>Fuchsík Adam</t>
  </si>
  <si>
    <t>SK V.Mýto</t>
  </si>
  <si>
    <t>Klášter.</t>
  </si>
  <si>
    <t>Kupilík Jan</t>
  </si>
  <si>
    <t>Neset Jan</t>
  </si>
  <si>
    <t>Vávrová Alena</t>
  </si>
  <si>
    <t>Sláv.HK</t>
  </si>
  <si>
    <t>Hanuliak Jan</t>
  </si>
  <si>
    <t>Krajc Jan</t>
  </si>
  <si>
    <t>Vlček Jan</t>
  </si>
  <si>
    <t>Háša Michal</t>
  </si>
  <si>
    <t>Zeman Ondřej</t>
  </si>
  <si>
    <t>Škola Jan</t>
  </si>
  <si>
    <t>Bednárek Jakub</t>
  </si>
  <si>
    <t>Záb./Přerov</t>
  </si>
  <si>
    <t>Tatíček Miroslav</t>
  </si>
  <si>
    <t>VS DK</t>
  </si>
  <si>
    <t>Šaroun Petr</t>
  </si>
  <si>
    <t>Soukeník Karel</t>
  </si>
  <si>
    <t>Martn Václav</t>
  </si>
  <si>
    <t>Barcaj Adam</t>
  </si>
  <si>
    <t>Beneš Vojtěch</t>
  </si>
  <si>
    <t>Straka Martin</t>
  </si>
  <si>
    <t>Pulkrábková Stanisl.</t>
  </si>
  <si>
    <t>Mondeková Jana</t>
  </si>
  <si>
    <t>Němec Lukáš</t>
  </si>
  <si>
    <t>Slepica Karel</t>
  </si>
  <si>
    <t>KK Brno</t>
  </si>
  <si>
    <t>Šálek Marek</t>
  </si>
  <si>
    <t>Pelikán Šimon</t>
  </si>
  <si>
    <t>Pazourek Jan</t>
  </si>
  <si>
    <t>Vlček Jakub</t>
  </si>
  <si>
    <t>sprint</t>
  </si>
  <si>
    <t>Janko Jan</t>
  </si>
  <si>
    <t>Šilar Jakub</t>
  </si>
  <si>
    <t>Kamenice</t>
  </si>
  <si>
    <t>Č.Pila</t>
  </si>
  <si>
    <t>Lipno</t>
  </si>
  <si>
    <t>Konice/Pce</t>
  </si>
  <si>
    <t>Balatková Petra</t>
  </si>
  <si>
    <t>Bukna Lukáš</t>
  </si>
  <si>
    <t>Kozumplík Matouš</t>
  </si>
  <si>
    <t>Hamplová Štěpánka</t>
  </si>
  <si>
    <t>Vránová Linda</t>
  </si>
  <si>
    <t>Machač Jiří</t>
  </si>
  <si>
    <t>Špindl</t>
  </si>
  <si>
    <t>dlouhý sjezd</t>
  </si>
  <si>
    <t>startovka</t>
  </si>
  <si>
    <t>Macík Jan</t>
  </si>
  <si>
    <t>Rygel Marek</t>
  </si>
  <si>
    <t>Hrabalová Ivana</t>
  </si>
  <si>
    <t>Procházková Pavla</t>
  </si>
  <si>
    <t>Zástěrová Anna</t>
  </si>
  <si>
    <t>So Písek</t>
  </si>
  <si>
    <t>Říha Jan</t>
  </si>
  <si>
    <t>Obal Pce</t>
  </si>
  <si>
    <t>Dukla B.</t>
  </si>
  <si>
    <t>UPO/Prostěj.</t>
  </si>
  <si>
    <t>KKVeselí</t>
  </si>
  <si>
    <t>SKVeselí</t>
  </si>
  <si>
    <t>Rozsypalová Kateřina</t>
  </si>
  <si>
    <t>Špindl MČR</t>
  </si>
  <si>
    <t>Teplá</t>
  </si>
  <si>
    <t>Lipno MČR</t>
  </si>
  <si>
    <t>min3</t>
  </si>
  <si>
    <t>min4</t>
  </si>
  <si>
    <t>min5</t>
  </si>
  <si>
    <t>Kučera Michal</t>
  </si>
  <si>
    <t>Macík Martin</t>
  </si>
  <si>
    <t>VSDK</t>
  </si>
  <si>
    <t>Kropáček Matěj</t>
  </si>
  <si>
    <t>Eisner Tomáš</t>
  </si>
  <si>
    <t>Mrůzek David</t>
  </si>
  <si>
    <t>Scharfen Vojtěch</t>
  </si>
  <si>
    <t>Nedvěd Jaroslav</t>
  </si>
  <si>
    <t>Hrabec Bohumil</t>
  </si>
  <si>
    <t>Lovecký Petr</t>
  </si>
  <si>
    <t>Zástěra Tomáš</t>
  </si>
  <si>
    <t>Šišpera Petr</t>
  </si>
  <si>
    <t>Lagner Václav</t>
  </si>
  <si>
    <t>Dupal Jiří</t>
  </si>
  <si>
    <t>Horák Jan</t>
  </si>
  <si>
    <t>Čevora Lukáš</t>
  </si>
  <si>
    <t>Tomeček Petr</t>
  </si>
  <si>
    <t>Panzer Aleš</t>
  </si>
  <si>
    <t>Míšek Jan</t>
  </si>
  <si>
    <t>Košťál Jiří</t>
  </si>
  <si>
    <t>Raab Ondřej</t>
  </si>
  <si>
    <t>Čása Michal</t>
  </si>
  <si>
    <t>Klein Richard</t>
  </si>
  <si>
    <t>Kudějová Kristýna</t>
  </si>
  <si>
    <t>USK Pha</t>
  </si>
  <si>
    <t>Valíková Radka</t>
  </si>
  <si>
    <t>Herzánová Vend.</t>
  </si>
  <si>
    <t>Háková Jitka</t>
  </si>
  <si>
    <t>Bílovská Gabriela</t>
  </si>
  <si>
    <t>Lipník</t>
  </si>
  <si>
    <t>Krčílková Michaela</t>
  </si>
  <si>
    <t>Kadrlová Romana</t>
  </si>
  <si>
    <t>Veselá Linda</t>
  </si>
  <si>
    <t>Polesná Jitka</t>
  </si>
  <si>
    <t>Typltová Hana</t>
  </si>
  <si>
    <t>Sosnarová Mich.</t>
  </si>
  <si>
    <t>Drábková Romana</t>
  </si>
  <si>
    <t>Pce/UPO</t>
  </si>
  <si>
    <t>Petříček Tomáš</t>
  </si>
  <si>
    <t>Jindrák Petr</t>
  </si>
  <si>
    <t>Větrovský Jiří</t>
  </si>
  <si>
    <t>Tech/Zbr.</t>
  </si>
  <si>
    <t>Kutlvašr Pavel</t>
  </si>
  <si>
    <t>Kutlvašr Petr</t>
  </si>
  <si>
    <t>Kubů Jiří</t>
  </si>
  <si>
    <t>Stodola Ondřej</t>
  </si>
  <si>
    <t>Irain Jiří</t>
  </si>
  <si>
    <t>Šantora Jan</t>
  </si>
  <si>
    <t>Jůva Marek</t>
  </si>
  <si>
    <t>Malach Tobiáš</t>
  </si>
  <si>
    <t>Vicher Jan</t>
  </si>
  <si>
    <t>Děčín</t>
  </si>
  <si>
    <t>Novotný Petr</t>
  </si>
  <si>
    <t>Dvořák Milan</t>
  </si>
  <si>
    <t>Týniště</t>
  </si>
  <si>
    <t>Jenčík Vratislav</t>
  </si>
  <si>
    <t>Novosad Lukáš</t>
  </si>
  <si>
    <t>Vorel Zdeněk</t>
  </si>
  <si>
    <t>Tůma Jan</t>
  </si>
  <si>
    <t>Jenčík Ladislav</t>
  </si>
  <si>
    <t>Polívka Jan</t>
  </si>
  <si>
    <t>Trefný Jiří</t>
  </si>
  <si>
    <t>Šotola Michal</t>
  </si>
  <si>
    <t>Kozderka Pavel</t>
  </si>
  <si>
    <t>Turnov</t>
  </si>
  <si>
    <t>Polívková Hana</t>
  </si>
  <si>
    <t>Hodačová Mich.</t>
  </si>
  <si>
    <t>Vojtíšková Veron.</t>
  </si>
  <si>
    <t>Simoničn Michal</t>
  </si>
  <si>
    <t>Rudiš Michal</t>
  </si>
  <si>
    <t>Srba Mikuláš</t>
  </si>
  <si>
    <t>Ústí/L</t>
  </si>
  <si>
    <t>Šramčík Daniel</t>
  </si>
  <si>
    <t>Kolský Karel</t>
  </si>
  <si>
    <t>Kužela Petr</t>
  </si>
  <si>
    <t>Linhart Stanislav</t>
  </si>
  <si>
    <t>Kádrle Martin</t>
  </si>
  <si>
    <t>Vyhnánek Jiří</t>
  </si>
  <si>
    <t>Tykalová Jana</t>
  </si>
  <si>
    <t>Zajíc Ondřej</t>
  </si>
  <si>
    <t>Řezáč Jan</t>
  </si>
  <si>
    <t>Vozáb Jaroslav</t>
  </si>
  <si>
    <t>Chládek Pavel</t>
  </si>
  <si>
    <t>Mačkal Adam</t>
  </si>
  <si>
    <t xml:space="preserve"> Toporcer Jiří</t>
  </si>
  <si>
    <t>Slováková Petra</t>
  </si>
  <si>
    <t>Kudějová Kateřina</t>
  </si>
  <si>
    <t>Blažková Šárka</t>
  </si>
  <si>
    <t>Smažíková Markéta</t>
  </si>
  <si>
    <t>Ornstová Eva</t>
  </si>
  <si>
    <t>Šedivá Kateřina</t>
  </si>
  <si>
    <t>Č.Lípa</t>
  </si>
  <si>
    <t>Vanyšová Andrea</t>
  </si>
  <si>
    <t>Rak Tomáš</t>
  </si>
  <si>
    <t>KVS HK</t>
  </si>
  <si>
    <t>Smékal Michal</t>
  </si>
  <si>
    <t>Rolenc Ondřej</t>
  </si>
  <si>
    <t>Olšan Vít</t>
  </si>
  <si>
    <t>CSC Sok.</t>
  </si>
  <si>
    <t>Moštěk Ondřej</t>
  </si>
  <si>
    <t>Mylián Dušan</t>
  </si>
  <si>
    <t>Slanina Vladimír</t>
  </si>
  <si>
    <t>Postřimovský M.</t>
  </si>
  <si>
    <t>Kopťák Daniel</t>
  </si>
  <si>
    <t>Vys.Mýto</t>
  </si>
  <si>
    <t>Krejza Filip</t>
  </si>
  <si>
    <t>Blahník Vojtěch</t>
  </si>
  <si>
    <t>Slav.KV</t>
  </si>
  <si>
    <t>Kolovrátek Lukáš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</si>
</sst>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 textRotation="90"/>
    </xf>
    <xf numFmtId="1" fontId="0" fillId="0" borderId="0" xfId="0" applyNumberFormat="1" applyAlignment="1">
      <alignment horizontal="left" indent="1"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center"/>
    </xf>
    <xf numFmtId="1" fontId="0" fillId="0" borderId="0" xfId="0" applyNumberForma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Alignment="1">
      <alignment horizontal="left"/>
    </xf>
    <xf numFmtId="1" fontId="0" fillId="0" borderId="0" xfId="0" applyNumberFormat="1" applyFill="1" applyAlignment="1">
      <alignment horizontal="left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vertical="center" textRotation="90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center"/>
    </xf>
    <xf numFmtId="1" fontId="1" fillId="0" borderId="0" xfId="0" applyNumberFormat="1" applyFont="1" applyBorder="1" applyAlignment="1">
      <alignment horizontal="center" vertical="center" textRotation="90"/>
    </xf>
    <xf numFmtId="1" fontId="0" fillId="0" borderId="0" xfId="0" applyNumberFormat="1" applyBorder="1" applyAlignment="1">
      <alignment horizontal="center" vertical="center" textRotation="90"/>
    </xf>
    <xf numFmtId="1" fontId="0" fillId="0" borderId="0" xfId="0" applyNumberFormat="1" applyBorder="1" applyAlignment="1">
      <alignment horizontal="left" vertical="center" indent="1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0" fontId="0" fillId="0" borderId="0" xfId="0" applyAlignment="1">
      <alignment horizontal="left" indent="1"/>
    </xf>
    <xf numFmtId="1" fontId="0" fillId="0" borderId="0" xfId="0" applyNumberFormat="1" applyFont="1" applyAlignment="1">
      <alignment horizontal="center" vertical="center" textRotation="90"/>
    </xf>
    <xf numFmtId="1" fontId="0" fillId="0" borderId="0" xfId="0" applyNumberFormat="1" applyAlignment="1">
      <alignment horizontal="right" vertical="center" textRotation="90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 indent="1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right" vertical="center" textRotation="90"/>
    </xf>
    <xf numFmtId="0" fontId="0" fillId="0" borderId="0" xfId="0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22</xdr:row>
      <xdr:rowOff>28575</xdr:rowOff>
    </xdr:from>
    <xdr:to>
      <xdr:col>23</xdr:col>
      <xdr:colOff>190500</xdr:colOff>
      <xdr:row>22</xdr:row>
      <xdr:rowOff>28575</xdr:rowOff>
    </xdr:to>
    <xdr:sp>
      <xdr:nvSpPr>
        <xdr:cNvPr id="1" name="Line 4"/>
        <xdr:cNvSpPr>
          <a:spLocks/>
        </xdr:cNvSpPr>
      </xdr:nvSpPr>
      <xdr:spPr>
        <a:xfrm>
          <a:off x="190500" y="4152900"/>
          <a:ext cx="77057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690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85725</xdr:colOff>
      <xdr:row>17</xdr:row>
      <xdr:rowOff>9525</xdr:rowOff>
    </xdr:from>
    <xdr:to>
      <xdr:col>23</xdr:col>
      <xdr:colOff>85725</xdr:colOff>
      <xdr:row>17</xdr:row>
      <xdr:rowOff>19050</xdr:rowOff>
    </xdr:to>
    <xdr:sp>
      <xdr:nvSpPr>
        <xdr:cNvPr id="2" name="Line 3"/>
        <xdr:cNvSpPr>
          <a:spLocks/>
        </xdr:cNvSpPr>
      </xdr:nvSpPr>
      <xdr:spPr>
        <a:xfrm>
          <a:off x="85725" y="3352800"/>
          <a:ext cx="7762875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22</xdr:row>
      <xdr:rowOff>0</xdr:rowOff>
    </xdr:from>
    <xdr:to>
      <xdr:col>23</xdr:col>
      <xdr:colOff>28575</xdr:colOff>
      <xdr:row>22</xdr:row>
      <xdr:rowOff>0</xdr:rowOff>
    </xdr:to>
    <xdr:sp>
      <xdr:nvSpPr>
        <xdr:cNvPr id="1" name="Line 3"/>
        <xdr:cNvSpPr>
          <a:spLocks/>
        </xdr:cNvSpPr>
      </xdr:nvSpPr>
      <xdr:spPr>
        <a:xfrm>
          <a:off x="47625" y="4143375"/>
          <a:ext cx="75914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67151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17</xdr:row>
      <xdr:rowOff>19050</xdr:rowOff>
    </xdr:from>
    <xdr:to>
      <xdr:col>26</xdr:col>
      <xdr:colOff>381000</xdr:colOff>
      <xdr:row>17</xdr:row>
      <xdr:rowOff>19050</xdr:rowOff>
    </xdr:to>
    <xdr:sp>
      <xdr:nvSpPr>
        <xdr:cNvPr id="2" name="Line 5"/>
        <xdr:cNvSpPr>
          <a:spLocks/>
        </xdr:cNvSpPr>
      </xdr:nvSpPr>
      <xdr:spPr>
        <a:xfrm>
          <a:off x="28575" y="3343275"/>
          <a:ext cx="110013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zoomScale="80" zoomScaleNormal="80" workbookViewId="0" topLeftCell="A1">
      <pane xSplit="3" ySplit="2" topLeftCell="D39" activePane="bottomRight" state="frozen"/>
      <selection pane="topLeft" activeCell="K3" sqref="K3"/>
      <selection pane="topRight" activeCell="K3" sqref="K3"/>
      <selection pane="bottomLeft" activeCell="K3" sqref="K3"/>
      <selection pane="bottomRight" activeCell="A6" sqref="A6"/>
    </sheetView>
  </sheetViews>
  <sheetFormatPr defaultColWidth="9.00390625" defaultRowHeight="12.75"/>
  <cols>
    <col min="1" max="1" width="3.375" style="15" bestFit="1" customWidth="1"/>
    <col min="2" max="2" width="7.875" style="1" customWidth="1"/>
    <col min="3" max="3" width="18.75390625" style="1" customWidth="1"/>
    <col min="4" max="4" width="4.125" style="2" customWidth="1"/>
    <col min="5" max="5" width="3.75390625" style="1" customWidth="1"/>
    <col min="6" max="6" width="10.75390625" style="12" customWidth="1"/>
    <col min="7" max="15" width="4.25390625" style="1" customWidth="1"/>
    <col min="16" max="16" width="4.25390625" style="7" customWidth="1"/>
    <col min="17" max="19" width="4.75390625" style="7" hidden="1" customWidth="1"/>
    <col min="20" max="21" width="4.75390625" style="1" hidden="1" customWidth="1"/>
    <col min="22" max="22" width="4.75390625" style="8" customWidth="1"/>
    <col min="23" max="23" width="5.25390625" style="1" customWidth="1"/>
    <col min="24" max="24" width="4.75390625" style="1" customWidth="1"/>
    <col min="25" max="25" width="6.75390625" style="1" customWidth="1"/>
    <col min="26" max="26" width="1.75390625" style="1" customWidth="1"/>
    <col min="27" max="27" width="2.75390625" style="1" customWidth="1"/>
    <col min="28" max="28" width="16.75390625" style="1" customWidth="1"/>
    <col min="29" max="29" width="5.75390625" style="1" customWidth="1"/>
  </cols>
  <sheetData>
    <row r="1" spans="7:16" ht="12.75">
      <c r="G1" s="34" t="s">
        <v>124</v>
      </c>
      <c r="H1" s="34"/>
      <c r="I1" s="34"/>
      <c r="J1" s="34"/>
      <c r="K1" s="34"/>
      <c r="L1" s="34" t="s">
        <v>110</v>
      </c>
      <c r="M1" s="34"/>
      <c r="N1" s="34"/>
      <c r="O1" s="34"/>
      <c r="P1" s="34"/>
    </row>
    <row r="2" spans="1:23" ht="57">
      <c r="A2" s="16" t="s">
        <v>0</v>
      </c>
      <c r="B2" s="3" t="s">
        <v>6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113</v>
      </c>
      <c r="H2" s="3" t="s">
        <v>114</v>
      </c>
      <c r="I2" s="3" t="s">
        <v>139</v>
      </c>
      <c r="J2" s="3" t="s">
        <v>140</v>
      </c>
      <c r="K2" s="3" t="s">
        <v>115</v>
      </c>
      <c r="L2" s="3" t="s">
        <v>113</v>
      </c>
      <c r="M2" s="3" t="s">
        <v>114</v>
      </c>
      <c r="N2" s="3" t="s">
        <v>123</v>
      </c>
      <c r="O2" s="3" t="s">
        <v>140</v>
      </c>
      <c r="P2" s="3" t="s">
        <v>141</v>
      </c>
      <c r="Q2" s="21" t="s">
        <v>25</v>
      </c>
      <c r="R2" s="3" t="s">
        <v>70</v>
      </c>
      <c r="S2" s="3" t="s">
        <v>142</v>
      </c>
      <c r="T2" s="3" t="s">
        <v>143</v>
      </c>
      <c r="U2" s="3" t="s">
        <v>144</v>
      </c>
      <c r="V2" s="33" t="s">
        <v>5</v>
      </c>
      <c r="W2" s="27" t="s">
        <v>125</v>
      </c>
    </row>
    <row r="3" spans="1:29" ht="12.75">
      <c r="A3" s="15">
        <v>1</v>
      </c>
      <c r="B3" s="1">
        <v>12007</v>
      </c>
      <c r="C3" s="4" t="s">
        <v>26</v>
      </c>
      <c r="D3" s="2">
        <v>77</v>
      </c>
      <c r="E3" s="2" t="s">
        <v>7</v>
      </c>
      <c r="F3" s="12" t="s">
        <v>134</v>
      </c>
      <c r="G3" s="5">
        <v>75</v>
      </c>
      <c r="H3" s="5">
        <v>75</v>
      </c>
      <c r="I3" s="5">
        <v>75</v>
      </c>
      <c r="J3" s="5">
        <v>75</v>
      </c>
      <c r="K3" s="5">
        <v>0</v>
      </c>
      <c r="L3" s="5">
        <v>57</v>
      </c>
      <c r="M3" s="5">
        <v>68</v>
      </c>
      <c r="N3" s="5">
        <v>57</v>
      </c>
      <c r="O3" s="5">
        <v>62</v>
      </c>
      <c r="P3" s="5">
        <v>0</v>
      </c>
      <c r="Q3" s="17">
        <f>MIN(G3:H3)</f>
        <v>75</v>
      </c>
      <c r="R3" s="17">
        <f>MIN(J3:K3)</f>
        <v>0</v>
      </c>
      <c r="S3" s="17">
        <f>MIN(Q3,R3)</f>
        <v>0</v>
      </c>
      <c r="T3" s="17">
        <f>MIN(L3:O3)</f>
        <v>57</v>
      </c>
      <c r="U3" s="17">
        <f>MIN(G3:K3)</f>
        <v>0</v>
      </c>
      <c r="V3" s="24">
        <f>I3+P3+SUM(G3:H3,J3:K3,L3:O3)-S3-T3</f>
        <v>487</v>
      </c>
      <c r="W3" s="17">
        <f aca="true" t="shared" si="0" ref="W3:W49">SUM(G3:K3)</f>
        <v>300</v>
      </c>
      <c r="Y3"/>
      <c r="Z3"/>
      <c r="AA3"/>
      <c r="AB3"/>
      <c r="AC3"/>
    </row>
    <row r="4" spans="1:29" ht="12.75">
      <c r="A4" s="15">
        <f aca="true" t="shared" si="1" ref="A4:A50">1+A3</f>
        <v>2</v>
      </c>
      <c r="B4" s="5">
        <v>119079</v>
      </c>
      <c r="C4" s="4" t="s">
        <v>31</v>
      </c>
      <c r="D4" s="2">
        <v>79</v>
      </c>
      <c r="E4" s="2" t="s">
        <v>7</v>
      </c>
      <c r="F4" s="12" t="s">
        <v>8</v>
      </c>
      <c r="G4" s="5">
        <v>57</v>
      </c>
      <c r="H4" s="5">
        <v>62</v>
      </c>
      <c r="I4" s="5">
        <v>62</v>
      </c>
      <c r="J4" s="5">
        <v>68</v>
      </c>
      <c r="K4" s="5">
        <v>0</v>
      </c>
      <c r="L4" s="5">
        <v>75</v>
      </c>
      <c r="M4" s="5">
        <v>75</v>
      </c>
      <c r="N4" s="5">
        <v>75</v>
      </c>
      <c r="O4" s="5">
        <v>75</v>
      </c>
      <c r="P4" s="5">
        <v>0</v>
      </c>
      <c r="Q4" s="17">
        <f aca="true" t="shared" si="2" ref="Q4:Q49">MIN(G4:H4)</f>
        <v>57</v>
      </c>
      <c r="R4" s="17">
        <f aca="true" t="shared" si="3" ref="R4:R49">MIN(J4:K4)</f>
        <v>0</v>
      </c>
      <c r="S4" s="17">
        <f aca="true" t="shared" si="4" ref="S4:S49">MIN(Q4,R4)</f>
        <v>0</v>
      </c>
      <c r="T4" s="17">
        <f aca="true" t="shared" si="5" ref="T4:T49">MIN(L4:O4)</f>
        <v>75</v>
      </c>
      <c r="U4" s="17">
        <f aca="true" t="shared" si="6" ref="U4:U49">MIN(G4:K4)</f>
        <v>0</v>
      </c>
      <c r="V4" s="24">
        <f aca="true" t="shared" si="7" ref="V4:V49">I4+P4+SUM(G4:H4,J4:K4,L4:O4)-S4-T4</f>
        <v>474</v>
      </c>
      <c r="W4" s="17">
        <f t="shared" si="0"/>
        <v>249</v>
      </c>
      <c r="Y4"/>
      <c r="Z4"/>
      <c r="AA4"/>
      <c r="AB4"/>
      <c r="AC4"/>
    </row>
    <row r="5" spans="1:29" ht="12.75">
      <c r="A5" s="15">
        <v>3</v>
      </c>
      <c r="B5" s="1">
        <v>60030</v>
      </c>
      <c r="C5" s="4" t="s">
        <v>28</v>
      </c>
      <c r="D5" s="2">
        <v>78</v>
      </c>
      <c r="E5" s="2" t="s">
        <v>7</v>
      </c>
      <c r="F5" s="12" t="s">
        <v>29</v>
      </c>
      <c r="G5" s="5">
        <v>68</v>
      </c>
      <c r="H5" s="5">
        <v>68</v>
      </c>
      <c r="I5" s="5">
        <v>68</v>
      </c>
      <c r="J5" s="5">
        <v>62</v>
      </c>
      <c r="K5" s="5">
        <v>0</v>
      </c>
      <c r="L5" s="5">
        <v>68</v>
      </c>
      <c r="M5" s="5">
        <v>53</v>
      </c>
      <c r="N5" s="5">
        <v>62</v>
      </c>
      <c r="O5" s="5">
        <v>68</v>
      </c>
      <c r="P5" s="5">
        <v>0</v>
      </c>
      <c r="Q5" s="17">
        <f t="shared" si="2"/>
        <v>68</v>
      </c>
      <c r="R5" s="17">
        <f t="shared" si="3"/>
        <v>0</v>
      </c>
      <c r="S5" s="17">
        <f t="shared" si="4"/>
        <v>0</v>
      </c>
      <c r="T5" s="17">
        <f t="shared" si="5"/>
        <v>53</v>
      </c>
      <c r="U5" s="17">
        <f t="shared" si="6"/>
        <v>0</v>
      </c>
      <c r="V5" s="24">
        <f t="shared" si="7"/>
        <v>464</v>
      </c>
      <c r="W5" s="17">
        <f t="shared" si="0"/>
        <v>266</v>
      </c>
      <c r="Y5"/>
      <c r="Z5"/>
      <c r="AA5"/>
      <c r="AB5"/>
      <c r="AC5"/>
    </row>
    <row r="6" spans="1:29" ht="12.75">
      <c r="A6" s="15">
        <f t="shared" si="1"/>
        <v>4</v>
      </c>
      <c r="B6" s="28">
        <v>119051</v>
      </c>
      <c r="C6" s="29" t="s">
        <v>30</v>
      </c>
      <c r="D6" s="30">
        <v>80</v>
      </c>
      <c r="E6" s="30" t="s">
        <v>7</v>
      </c>
      <c r="F6" s="31" t="s">
        <v>8</v>
      </c>
      <c r="G6" s="5">
        <v>62</v>
      </c>
      <c r="H6" s="5">
        <v>57</v>
      </c>
      <c r="I6" s="5">
        <v>57</v>
      </c>
      <c r="J6" s="5">
        <v>57</v>
      </c>
      <c r="K6" s="5">
        <v>0</v>
      </c>
      <c r="L6" s="5">
        <v>62</v>
      </c>
      <c r="M6" s="5">
        <v>62</v>
      </c>
      <c r="N6" s="5">
        <v>68</v>
      </c>
      <c r="O6" s="5">
        <v>57</v>
      </c>
      <c r="P6" s="5">
        <v>0</v>
      </c>
      <c r="Q6" s="17">
        <f t="shared" si="2"/>
        <v>57</v>
      </c>
      <c r="R6" s="17">
        <f t="shared" si="3"/>
        <v>0</v>
      </c>
      <c r="S6" s="17">
        <f t="shared" si="4"/>
        <v>0</v>
      </c>
      <c r="T6" s="17">
        <f t="shared" si="5"/>
        <v>57</v>
      </c>
      <c r="U6" s="17">
        <f t="shared" si="6"/>
        <v>0</v>
      </c>
      <c r="V6" s="24">
        <f t="shared" si="7"/>
        <v>425</v>
      </c>
      <c r="W6" s="17">
        <f t="shared" si="0"/>
        <v>233</v>
      </c>
      <c r="Y6"/>
      <c r="Z6"/>
      <c r="AA6"/>
      <c r="AB6"/>
      <c r="AC6"/>
    </row>
    <row r="7" spans="1:29" ht="12.75">
      <c r="A7" s="15">
        <f t="shared" si="1"/>
        <v>5</v>
      </c>
      <c r="B7" s="5">
        <v>119071</v>
      </c>
      <c r="C7" s="9" t="s">
        <v>104</v>
      </c>
      <c r="D7" s="10">
        <v>88</v>
      </c>
      <c r="E7" s="10">
        <v>1</v>
      </c>
      <c r="F7" s="13" t="s">
        <v>8</v>
      </c>
      <c r="G7" s="5">
        <v>46</v>
      </c>
      <c r="H7" s="5">
        <v>43</v>
      </c>
      <c r="I7" s="5">
        <v>53</v>
      </c>
      <c r="J7" s="5">
        <v>53</v>
      </c>
      <c r="K7" s="5">
        <v>0</v>
      </c>
      <c r="L7" s="5">
        <v>49</v>
      </c>
      <c r="M7" s="5">
        <v>57</v>
      </c>
      <c r="N7" s="5">
        <v>49</v>
      </c>
      <c r="O7" s="5">
        <v>53</v>
      </c>
      <c r="P7" s="5">
        <v>0</v>
      </c>
      <c r="Q7" s="17">
        <f t="shared" si="2"/>
        <v>43</v>
      </c>
      <c r="R7" s="17">
        <f t="shared" si="3"/>
        <v>0</v>
      </c>
      <c r="S7" s="17">
        <f t="shared" si="4"/>
        <v>0</v>
      </c>
      <c r="T7" s="17">
        <f t="shared" si="5"/>
        <v>49</v>
      </c>
      <c r="U7" s="17">
        <f t="shared" si="6"/>
        <v>0</v>
      </c>
      <c r="V7" s="24">
        <f t="shared" si="7"/>
        <v>354</v>
      </c>
      <c r="W7" s="17">
        <f t="shared" si="0"/>
        <v>195</v>
      </c>
      <c r="Y7"/>
      <c r="Z7"/>
      <c r="AA7"/>
      <c r="AB7"/>
      <c r="AC7"/>
    </row>
    <row r="8" spans="1:29" ht="12.75">
      <c r="A8" s="15">
        <f t="shared" si="1"/>
        <v>6</v>
      </c>
      <c r="B8" s="5">
        <v>121067</v>
      </c>
      <c r="C8" s="9" t="s">
        <v>78</v>
      </c>
      <c r="D8" s="10">
        <v>86</v>
      </c>
      <c r="E8" s="10">
        <v>1</v>
      </c>
      <c r="F8" s="13" t="s">
        <v>20</v>
      </c>
      <c r="G8" s="5">
        <v>53</v>
      </c>
      <c r="H8" s="5">
        <v>40</v>
      </c>
      <c r="I8" s="5">
        <v>49</v>
      </c>
      <c r="J8" s="5">
        <v>49</v>
      </c>
      <c r="K8" s="5">
        <v>0</v>
      </c>
      <c r="L8" s="5">
        <v>53</v>
      </c>
      <c r="M8" s="5">
        <v>49</v>
      </c>
      <c r="N8" s="5">
        <v>53</v>
      </c>
      <c r="O8" s="5">
        <v>49</v>
      </c>
      <c r="P8" s="5">
        <v>0</v>
      </c>
      <c r="Q8" s="17">
        <f t="shared" si="2"/>
        <v>40</v>
      </c>
      <c r="R8" s="17">
        <f t="shared" si="3"/>
        <v>0</v>
      </c>
      <c r="S8" s="17">
        <f t="shared" si="4"/>
        <v>0</v>
      </c>
      <c r="T8" s="17">
        <f t="shared" si="5"/>
        <v>49</v>
      </c>
      <c r="U8" s="17">
        <f t="shared" si="6"/>
        <v>0</v>
      </c>
      <c r="V8" s="24">
        <f t="shared" si="7"/>
        <v>346</v>
      </c>
      <c r="W8" s="17">
        <f t="shared" si="0"/>
        <v>191</v>
      </c>
      <c r="Y8"/>
      <c r="Z8"/>
      <c r="AA8"/>
      <c r="AB8"/>
      <c r="AC8"/>
    </row>
    <row r="9" spans="1:29" ht="12.75">
      <c r="A9" s="15">
        <f t="shared" si="1"/>
        <v>7</v>
      </c>
      <c r="B9" s="1">
        <v>8005</v>
      </c>
      <c r="C9" s="4" t="s">
        <v>148</v>
      </c>
      <c r="D9" s="2">
        <v>89</v>
      </c>
      <c r="E9" s="2">
        <v>2</v>
      </c>
      <c r="F9" s="12" t="s">
        <v>131</v>
      </c>
      <c r="G9" s="5">
        <v>43</v>
      </c>
      <c r="H9" s="5">
        <v>53</v>
      </c>
      <c r="I9" s="5">
        <v>43</v>
      </c>
      <c r="J9" s="5">
        <v>33</v>
      </c>
      <c r="K9" s="5">
        <v>0</v>
      </c>
      <c r="L9" s="5">
        <v>40</v>
      </c>
      <c r="M9" s="5">
        <v>33</v>
      </c>
      <c r="N9" s="5">
        <v>40</v>
      </c>
      <c r="O9" s="5">
        <v>35</v>
      </c>
      <c r="P9" s="5">
        <v>0</v>
      </c>
      <c r="Q9" s="17">
        <f t="shared" si="2"/>
        <v>43</v>
      </c>
      <c r="R9" s="17">
        <f t="shared" si="3"/>
        <v>0</v>
      </c>
      <c r="S9" s="17">
        <f t="shared" si="4"/>
        <v>0</v>
      </c>
      <c r="T9" s="17">
        <f t="shared" si="5"/>
        <v>33</v>
      </c>
      <c r="U9" s="17">
        <f t="shared" si="6"/>
        <v>0</v>
      </c>
      <c r="V9" s="24">
        <f t="shared" si="7"/>
        <v>287</v>
      </c>
      <c r="W9" s="17">
        <f t="shared" si="0"/>
        <v>172</v>
      </c>
      <c r="Y9"/>
      <c r="Z9"/>
      <c r="AA9"/>
      <c r="AB9"/>
      <c r="AC9"/>
    </row>
    <row r="10" spans="1:29" ht="12.75">
      <c r="A10" s="15">
        <f t="shared" si="1"/>
        <v>8</v>
      </c>
      <c r="B10" s="5">
        <v>119129</v>
      </c>
      <c r="C10" s="9" t="s">
        <v>107</v>
      </c>
      <c r="D10" s="10">
        <v>86</v>
      </c>
      <c r="E10" s="2" t="s">
        <v>7</v>
      </c>
      <c r="F10" s="13" t="s">
        <v>8</v>
      </c>
      <c r="G10" s="5">
        <v>49</v>
      </c>
      <c r="H10" s="5">
        <v>49</v>
      </c>
      <c r="I10" s="5">
        <v>0</v>
      </c>
      <c r="J10" s="5">
        <v>37</v>
      </c>
      <c r="K10" s="5">
        <v>0</v>
      </c>
      <c r="L10" s="5">
        <v>43</v>
      </c>
      <c r="M10" s="5">
        <v>37</v>
      </c>
      <c r="N10" s="5">
        <v>0</v>
      </c>
      <c r="O10" s="5">
        <v>31</v>
      </c>
      <c r="P10" s="5">
        <v>0</v>
      </c>
      <c r="Q10" s="17">
        <f t="shared" si="2"/>
        <v>49</v>
      </c>
      <c r="R10" s="17">
        <f t="shared" si="3"/>
        <v>0</v>
      </c>
      <c r="S10" s="17">
        <f t="shared" si="4"/>
        <v>0</v>
      </c>
      <c r="T10" s="17">
        <f t="shared" si="5"/>
        <v>0</v>
      </c>
      <c r="U10" s="17">
        <f t="shared" si="6"/>
        <v>0</v>
      </c>
      <c r="V10" s="24">
        <f t="shared" si="7"/>
        <v>246</v>
      </c>
      <c r="W10" s="17">
        <f t="shared" si="0"/>
        <v>135</v>
      </c>
      <c r="Y10"/>
      <c r="Z10"/>
      <c r="AA10"/>
      <c r="AB10"/>
      <c r="AC10"/>
    </row>
    <row r="11" spans="1:29" ht="12.75">
      <c r="A11" s="15">
        <f t="shared" si="1"/>
        <v>9</v>
      </c>
      <c r="B11" s="5">
        <v>27013</v>
      </c>
      <c r="C11" s="9" t="s">
        <v>89</v>
      </c>
      <c r="D11" s="10">
        <v>85</v>
      </c>
      <c r="E11" s="2" t="s">
        <v>7</v>
      </c>
      <c r="F11" s="13" t="s">
        <v>69</v>
      </c>
      <c r="G11" s="5">
        <v>27</v>
      </c>
      <c r="H11" s="5">
        <v>46</v>
      </c>
      <c r="I11" s="5">
        <v>23</v>
      </c>
      <c r="J11" s="5">
        <v>15</v>
      </c>
      <c r="K11" s="5">
        <v>0</v>
      </c>
      <c r="L11" s="5">
        <v>46</v>
      </c>
      <c r="M11" s="5">
        <v>43</v>
      </c>
      <c r="N11" s="5">
        <v>46</v>
      </c>
      <c r="O11" s="5">
        <v>33</v>
      </c>
      <c r="P11" s="5">
        <v>0</v>
      </c>
      <c r="Q11" s="17">
        <f t="shared" si="2"/>
        <v>27</v>
      </c>
      <c r="R11" s="17">
        <f t="shared" si="3"/>
        <v>0</v>
      </c>
      <c r="S11" s="17">
        <f t="shared" si="4"/>
        <v>0</v>
      </c>
      <c r="T11" s="17">
        <f t="shared" si="5"/>
        <v>33</v>
      </c>
      <c r="U11" s="17">
        <f t="shared" si="6"/>
        <v>0</v>
      </c>
      <c r="V11" s="24">
        <f t="shared" si="7"/>
        <v>246</v>
      </c>
      <c r="W11" s="17">
        <f t="shared" si="0"/>
        <v>111</v>
      </c>
      <c r="Z11"/>
      <c r="AA11"/>
      <c r="AB11"/>
      <c r="AC11"/>
    </row>
    <row r="12" spans="1:29" ht="12.75">
      <c r="A12" s="15">
        <f t="shared" si="1"/>
        <v>10</v>
      </c>
      <c r="B12" s="1">
        <v>119040</v>
      </c>
      <c r="C12" s="4" t="s">
        <v>27</v>
      </c>
      <c r="D12" s="2">
        <v>71</v>
      </c>
      <c r="E12" s="2" t="s">
        <v>7</v>
      </c>
      <c r="F12" s="12" t="s">
        <v>8</v>
      </c>
      <c r="G12" s="5">
        <v>37</v>
      </c>
      <c r="H12" s="5">
        <v>25</v>
      </c>
      <c r="I12" s="5">
        <v>40</v>
      </c>
      <c r="J12" s="5">
        <v>43</v>
      </c>
      <c r="K12" s="5">
        <v>0</v>
      </c>
      <c r="L12" s="5">
        <v>33</v>
      </c>
      <c r="M12" s="5">
        <v>15</v>
      </c>
      <c r="N12" s="5">
        <v>27</v>
      </c>
      <c r="O12" s="5">
        <v>37</v>
      </c>
      <c r="P12" s="5">
        <v>0</v>
      </c>
      <c r="Q12" s="17">
        <f t="shared" si="2"/>
        <v>25</v>
      </c>
      <c r="R12" s="17">
        <f t="shared" si="3"/>
        <v>0</v>
      </c>
      <c r="S12" s="17">
        <f t="shared" si="4"/>
        <v>0</v>
      </c>
      <c r="T12" s="17">
        <f t="shared" si="5"/>
        <v>15</v>
      </c>
      <c r="U12" s="17">
        <f t="shared" si="6"/>
        <v>0</v>
      </c>
      <c r="V12" s="24">
        <f t="shared" si="7"/>
        <v>242</v>
      </c>
      <c r="W12" s="17">
        <f t="shared" si="0"/>
        <v>145</v>
      </c>
      <c r="Y12"/>
      <c r="Z12"/>
      <c r="AA12"/>
      <c r="AB12"/>
      <c r="AC12"/>
    </row>
    <row r="13" spans="1:29" ht="12.75">
      <c r="A13" s="15">
        <f t="shared" si="1"/>
        <v>11</v>
      </c>
      <c r="B13" s="1">
        <v>119003</v>
      </c>
      <c r="C13" s="4" t="s">
        <v>152</v>
      </c>
      <c r="D13" s="2">
        <v>89</v>
      </c>
      <c r="E13" s="2">
        <v>2</v>
      </c>
      <c r="F13" s="12" t="s">
        <v>8</v>
      </c>
      <c r="G13" s="5">
        <v>19</v>
      </c>
      <c r="H13" s="5">
        <v>31</v>
      </c>
      <c r="I13" s="5">
        <v>35</v>
      </c>
      <c r="J13" s="5">
        <v>46</v>
      </c>
      <c r="K13" s="5">
        <v>0</v>
      </c>
      <c r="L13" s="5">
        <v>19</v>
      </c>
      <c r="M13" s="5">
        <v>35</v>
      </c>
      <c r="N13" s="5">
        <v>33</v>
      </c>
      <c r="O13" s="5">
        <v>43</v>
      </c>
      <c r="P13" s="5">
        <v>0</v>
      </c>
      <c r="Q13" s="17">
        <f t="shared" si="2"/>
        <v>19</v>
      </c>
      <c r="R13" s="17">
        <f t="shared" si="3"/>
        <v>0</v>
      </c>
      <c r="S13" s="17">
        <f t="shared" si="4"/>
        <v>0</v>
      </c>
      <c r="T13" s="17">
        <f t="shared" si="5"/>
        <v>19</v>
      </c>
      <c r="U13" s="17">
        <f t="shared" si="6"/>
        <v>0</v>
      </c>
      <c r="V13" s="24">
        <f t="shared" si="7"/>
        <v>242</v>
      </c>
      <c r="W13" s="17">
        <f t="shared" si="0"/>
        <v>131</v>
      </c>
      <c r="Y13"/>
      <c r="Z13"/>
      <c r="AA13"/>
      <c r="AB13"/>
      <c r="AC13"/>
    </row>
    <row r="14" spans="1:29" ht="12.75">
      <c r="A14" s="15">
        <f t="shared" si="1"/>
        <v>12</v>
      </c>
      <c r="B14" s="5">
        <v>112005</v>
      </c>
      <c r="C14" s="9" t="s">
        <v>43</v>
      </c>
      <c r="D14" s="10">
        <v>82</v>
      </c>
      <c r="E14" s="2" t="s">
        <v>7</v>
      </c>
      <c r="F14" s="13" t="s">
        <v>21</v>
      </c>
      <c r="G14" s="5">
        <v>31</v>
      </c>
      <c r="H14" s="5">
        <v>37</v>
      </c>
      <c r="I14" s="5">
        <v>37</v>
      </c>
      <c r="J14" s="5">
        <v>35</v>
      </c>
      <c r="K14" s="5">
        <v>0</v>
      </c>
      <c r="L14" s="5">
        <v>21</v>
      </c>
      <c r="M14" s="5">
        <v>29</v>
      </c>
      <c r="N14" s="5">
        <v>29</v>
      </c>
      <c r="O14" s="5">
        <v>23</v>
      </c>
      <c r="P14" s="5">
        <v>0</v>
      </c>
      <c r="Q14" s="17">
        <f t="shared" si="2"/>
        <v>31</v>
      </c>
      <c r="R14" s="17">
        <f t="shared" si="3"/>
        <v>0</v>
      </c>
      <c r="S14" s="17">
        <f t="shared" si="4"/>
        <v>0</v>
      </c>
      <c r="T14" s="17">
        <f t="shared" si="5"/>
        <v>21</v>
      </c>
      <c r="U14" s="17">
        <f t="shared" si="6"/>
        <v>0</v>
      </c>
      <c r="V14" s="24">
        <f t="shared" si="7"/>
        <v>221</v>
      </c>
      <c r="W14" s="17">
        <f t="shared" si="0"/>
        <v>140</v>
      </c>
      <c r="Y14"/>
      <c r="Z14"/>
      <c r="AA14"/>
      <c r="AB14"/>
      <c r="AC14"/>
    </row>
    <row r="15" spans="1:29" ht="12.75">
      <c r="A15" s="15">
        <f t="shared" si="1"/>
        <v>13</v>
      </c>
      <c r="B15" s="5">
        <v>112012</v>
      </c>
      <c r="C15" s="9" t="s">
        <v>42</v>
      </c>
      <c r="D15" s="10">
        <v>82</v>
      </c>
      <c r="E15" s="2" t="s">
        <v>7</v>
      </c>
      <c r="F15" s="13" t="s">
        <v>21</v>
      </c>
      <c r="G15" s="5">
        <v>23</v>
      </c>
      <c r="H15" s="5">
        <v>19</v>
      </c>
      <c r="I15" s="5">
        <v>19</v>
      </c>
      <c r="J15" s="5">
        <v>40</v>
      </c>
      <c r="K15" s="5">
        <v>0</v>
      </c>
      <c r="L15" s="5">
        <v>23</v>
      </c>
      <c r="M15" s="5">
        <v>21</v>
      </c>
      <c r="N15" s="5">
        <v>37</v>
      </c>
      <c r="O15" s="5">
        <v>46</v>
      </c>
      <c r="P15" s="5">
        <v>0</v>
      </c>
      <c r="Q15" s="17">
        <f t="shared" si="2"/>
        <v>19</v>
      </c>
      <c r="R15" s="17">
        <f t="shared" si="3"/>
        <v>0</v>
      </c>
      <c r="S15" s="17">
        <f t="shared" si="4"/>
        <v>0</v>
      </c>
      <c r="T15" s="17">
        <f t="shared" si="5"/>
        <v>21</v>
      </c>
      <c r="U15" s="17">
        <f t="shared" si="6"/>
        <v>0</v>
      </c>
      <c r="V15" s="24">
        <f t="shared" si="7"/>
        <v>207</v>
      </c>
      <c r="W15" s="17">
        <f t="shared" si="0"/>
        <v>101</v>
      </c>
      <c r="Y15"/>
      <c r="Z15"/>
      <c r="AA15"/>
      <c r="AB15"/>
      <c r="AC15"/>
    </row>
    <row r="16" spans="1:29" ht="12.75">
      <c r="A16" s="15">
        <f t="shared" si="1"/>
        <v>14</v>
      </c>
      <c r="B16" s="1">
        <v>134034</v>
      </c>
      <c r="C16" s="4" t="s">
        <v>37</v>
      </c>
      <c r="D16" s="2">
        <v>81</v>
      </c>
      <c r="E16" s="2" t="s">
        <v>7</v>
      </c>
      <c r="F16" s="12" t="s">
        <v>76</v>
      </c>
      <c r="G16" s="5">
        <v>35</v>
      </c>
      <c r="H16" s="5">
        <v>27</v>
      </c>
      <c r="I16" s="5">
        <v>33</v>
      </c>
      <c r="J16" s="5">
        <v>17</v>
      </c>
      <c r="K16" s="5">
        <v>0</v>
      </c>
      <c r="L16" s="5">
        <v>29</v>
      </c>
      <c r="M16" s="5">
        <v>19</v>
      </c>
      <c r="N16" s="5">
        <v>31</v>
      </c>
      <c r="O16" s="5">
        <v>19</v>
      </c>
      <c r="P16" s="5">
        <v>0</v>
      </c>
      <c r="Q16" s="17">
        <f t="shared" si="2"/>
        <v>27</v>
      </c>
      <c r="R16" s="17">
        <f t="shared" si="3"/>
        <v>0</v>
      </c>
      <c r="S16" s="17">
        <f t="shared" si="4"/>
        <v>0</v>
      </c>
      <c r="T16" s="17">
        <f t="shared" si="5"/>
        <v>19</v>
      </c>
      <c r="U16" s="17">
        <f t="shared" si="6"/>
        <v>0</v>
      </c>
      <c r="V16" s="24">
        <f t="shared" si="7"/>
        <v>191</v>
      </c>
      <c r="W16" s="17">
        <f t="shared" si="0"/>
        <v>112</v>
      </c>
      <c r="Y16"/>
      <c r="Z16"/>
      <c r="AA16"/>
      <c r="AB16"/>
      <c r="AC16"/>
    </row>
    <row r="17" spans="1:29" ht="12.75">
      <c r="A17" s="15">
        <f t="shared" si="1"/>
        <v>15</v>
      </c>
      <c r="B17" s="5">
        <v>133004</v>
      </c>
      <c r="C17" s="9" t="s">
        <v>119</v>
      </c>
      <c r="D17" s="10">
        <v>80</v>
      </c>
      <c r="E17" s="2" t="s">
        <v>7</v>
      </c>
      <c r="F17" s="13" t="s">
        <v>137</v>
      </c>
      <c r="G17" s="5">
        <v>8</v>
      </c>
      <c r="H17" s="5">
        <v>13</v>
      </c>
      <c r="I17" s="5">
        <v>12</v>
      </c>
      <c r="J17" s="5">
        <v>27</v>
      </c>
      <c r="K17" s="5">
        <v>0</v>
      </c>
      <c r="L17" s="5">
        <v>37</v>
      </c>
      <c r="M17" s="5">
        <v>40</v>
      </c>
      <c r="N17" s="5">
        <v>43</v>
      </c>
      <c r="O17" s="5">
        <v>40</v>
      </c>
      <c r="P17" s="5">
        <v>0</v>
      </c>
      <c r="Q17" s="17">
        <f t="shared" si="2"/>
        <v>8</v>
      </c>
      <c r="R17" s="17">
        <f t="shared" si="3"/>
        <v>0</v>
      </c>
      <c r="S17" s="17">
        <f t="shared" si="4"/>
        <v>0</v>
      </c>
      <c r="T17" s="17">
        <f t="shared" si="5"/>
        <v>37</v>
      </c>
      <c r="U17" s="17">
        <f t="shared" si="6"/>
        <v>0</v>
      </c>
      <c r="V17" s="24">
        <f t="shared" si="7"/>
        <v>183</v>
      </c>
      <c r="W17" s="17">
        <f t="shared" si="0"/>
        <v>60</v>
      </c>
      <c r="Y17"/>
      <c r="Z17"/>
      <c r="AA17"/>
      <c r="AB17"/>
      <c r="AC17"/>
    </row>
    <row r="18" spans="1:29" ht="12.75">
      <c r="A18" s="15">
        <f t="shared" si="1"/>
        <v>16</v>
      </c>
      <c r="B18" s="1">
        <v>39041</v>
      </c>
      <c r="C18" s="4" t="s">
        <v>149</v>
      </c>
      <c r="D18" s="2">
        <v>87</v>
      </c>
      <c r="E18" s="2">
        <v>2</v>
      </c>
      <c r="F18" s="12" t="s">
        <v>22</v>
      </c>
      <c r="G18" s="5">
        <v>33</v>
      </c>
      <c r="H18" s="5">
        <v>21</v>
      </c>
      <c r="I18" s="5">
        <v>17</v>
      </c>
      <c r="J18" s="5">
        <v>31</v>
      </c>
      <c r="K18" s="5">
        <v>0</v>
      </c>
      <c r="L18" s="5">
        <v>35</v>
      </c>
      <c r="M18" s="5">
        <v>25</v>
      </c>
      <c r="N18" s="5">
        <v>19</v>
      </c>
      <c r="O18" s="5">
        <v>0</v>
      </c>
      <c r="P18" s="5">
        <v>0</v>
      </c>
      <c r="Q18" s="17">
        <f t="shared" si="2"/>
        <v>21</v>
      </c>
      <c r="R18" s="17">
        <f t="shared" si="3"/>
        <v>0</v>
      </c>
      <c r="S18" s="17">
        <f t="shared" si="4"/>
        <v>0</v>
      </c>
      <c r="T18" s="17">
        <f t="shared" si="5"/>
        <v>0</v>
      </c>
      <c r="U18" s="17">
        <f t="shared" si="6"/>
        <v>0</v>
      </c>
      <c r="V18" s="24">
        <f t="shared" si="7"/>
        <v>181</v>
      </c>
      <c r="W18" s="17">
        <f t="shared" si="0"/>
        <v>102</v>
      </c>
      <c r="Y18"/>
      <c r="Z18"/>
      <c r="AA18"/>
      <c r="AB18"/>
      <c r="AC18"/>
    </row>
    <row r="19" spans="1:29" ht="12.75">
      <c r="A19" s="15">
        <f t="shared" si="1"/>
        <v>17</v>
      </c>
      <c r="B19" s="5">
        <v>39055</v>
      </c>
      <c r="C19" s="4" t="s">
        <v>32</v>
      </c>
      <c r="D19" s="2">
        <v>70</v>
      </c>
      <c r="E19" s="2" t="s">
        <v>7</v>
      </c>
      <c r="F19" s="13" t="s">
        <v>22</v>
      </c>
      <c r="G19" s="5">
        <v>40</v>
      </c>
      <c r="H19" s="5">
        <v>33</v>
      </c>
      <c r="I19" s="5">
        <v>21</v>
      </c>
      <c r="J19" s="5">
        <v>0</v>
      </c>
      <c r="K19" s="5">
        <v>0</v>
      </c>
      <c r="L19" s="5">
        <v>25</v>
      </c>
      <c r="M19" s="5">
        <v>27</v>
      </c>
      <c r="N19" s="5">
        <v>25</v>
      </c>
      <c r="O19" s="5">
        <v>0</v>
      </c>
      <c r="P19" s="5">
        <v>0</v>
      </c>
      <c r="Q19" s="17">
        <f t="shared" si="2"/>
        <v>33</v>
      </c>
      <c r="R19" s="17">
        <f t="shared" si="3"/>
        <v>0</v>
      </c>
      <c r="S19" s="17">
        <f t="shared" si="4"/>
        <v>0</v>
      </c>
      <c r="T19" s="17">
        <f t="shared" si="5"/>
        <v>0</v>
      </c>
      <c r="U19" s="17">
        <f t="shared" si="6"/>
        <v>0</v>
      </c>
      <c r="V19" s="24">
        <f t="shared" si="7"/>
        <v>171</v>
      </c>
      <c r="W19" s="17">
        <f t="shared" si="0"/>
        <v>94</v>
      </c>
      <c r="Y19"/>
      <c r="Z19"/>
      <c r="AA19"/>
      <c r="AB19"/>
      <c r="AC19"/>
    </row>
    <row r="20" spans="1:29" ht="12.75">
      <c r="A20" s="15">
        <f t="shared" si="1"/>
        <v>18</v>
      </c>
      <c r="B20" s="5">
        <v>55020</v>
      </c>
      <c r="C20" s="4" t="s">
        <v>35</v>
      </c>
      <c r="D20" s="2">
        <v>80</v>
      </c>
      <c r="E20" s="2" t="s">
        <v>7</v>
      </c>
      <c r="F20" s="12" t="s">
        <v>84</v>
      </c>
      <c r="G20" s="5">
        <v>15</v>
      </c>
      <c r="H20" s="5">
        <v>14</v>
      </c>
      <c r="I20" s="5">
        <v>29</v>
      </c>
      <c r="J20" s="5">
        <v>29</v>
      </c>
      <c r="K20" s="5">
        <v>0</v>
      </c>
      <c r="L20" s="5">
        <v>17</v>
      </c>
      <c r="M20" s="5">
        <v>12</v>
      </c>
      <c r="N20" s="5">
        <v>35</v>
      </c>
      <c r="O20" s="5">
        <v>25</v>
      </c>
      <c r="P20" s="5">
        <v>0</v>
      </c>
      <c r="Q20" s="17">
        <f t="shared" si="2"/>
        <v>14</v>
      </c>
      <c r="R20" s="17">
        <f t="shared" si="3"/>
        <v>0</v>
      </c>
      <c r="S20" s="17">
        <f t="shared" si="4"/>
        <v>0</v>
      </c>
      <c r="T20" s="17">
        <f t="shared" si="5"/>
        <v>12</v>
      </c>
      <c r="U20" s="17">
        <f t="shared" si="6"/>
        <v>0</v>
      </c>
      <c r="V20" s="24">
        <f t="shared" si="7"/>
        <v>164</v>
      </c>
      <c r="W20" s="17">
        <f t="shared" si="0"/>
        <v>87</v>
      </c>
      <c r="Y20"/>
      <c r="Z20"/>
      <c r="AA20"/>
      <c r="AB20"/>
      <c r="AC20"/>
    </row>
    <row r="21" spans="1:29" ht="12.75">
      <c r="A21" s="15">
        <f t="shared" si="1"/>
        <v>19</v>
      </c>
      <c r="B21" s="1">
        <v>12010</v>
      </c>
      <c r="C21" s="4" t="s">
        <v>150</v>
      </c>
      <c r="D21" s="2">
        <v>76</v>
      </c>
      <c r="E21" s="2">
        <v>3</v>
      </c>
      <c r="F21" s="12" t="s">
        <v>134</v>
      </c>
      <c r="G21" s="5">
        <v>25</v>
      </c>
      <c r="H21" s="5">
        <v>29</v>
      </c>
      <c r="I21" s="5">
        <v>27</v>
      </c>
      <c r="J21" s="5">
        <v>0</v>
      </c>
      <c r="K21" s="5">
        <v>0</v>
      </c>
      <c r="L21" s="5">
        <v>31</v>
      </c>
      <c r="M21" s="5">
        <v>46</v>
      </c>
      <c r="N21" s="5">
        <v>0</v>
      </c>
      <c r="O21" s="5">
        <v>0</v>
      </c>
      <c r="P21" s="5">
        <v>0</v>
      </c>
      <c r="Q21" s="17">
        <f t="shared" si="2"/>
        <v>25</v>
      </c>
      <c r="R21" s="17">
        <f t="shared" si="3"/>
        <v>0</v>
      </c>
      <c r="S21" s="17">
        <f t="shared" si="4"/>
        <v>0</v>
      </c>
      <c r="T21" s="17">
        <f t="shared" si="5"/>
        <v>0</v>
      </c>
      <c r="U21" s="17">
        <f t="shared" si="6"/>
        <v>0</v>
      </c>
      <c r="V21" s="24">
        <f t="shared" si="7"/>
        <v>158</v>
      </c>
      <c r="W21" s="17">
        <f t="shared" si="0"/>
        <v>81</v>
      </c>
      <c r="Y21"/>
      <c r="Z21"/>
      <c r="AA21"/>
      <c r="AB21"/>
      <c r="AC21"/>
    </row>
    <row r="22" spans="1:29" ht="12.75">
      <c r="A22" s="15">
        <f t="shared" si="1"/>
        <v>20</v>
      </c>
      <c r="B22" s="5">
        <v>6007</v>
      </c>
      <c r="C22" s="9" t="s">
        <v>151</v>
      </c>
      <c r="D22" s="10">
        <v>87</v>
      </c>
      <c r="E22" s="2">
        <v>2</v>
      </c>
      <c r="F22" s="13" t="s">
        <v>29</v>
      </c>
      <c r="G22" s="5">
        <v>21</v>
      </c>
      <c r="H22" s="5">
        <v>23</v>
      </c>
      <c r="I22" s="5">
        <v>25</v>
      </c>
      <c r="J22" s="5">
        <v>21</v>
      </c>
      <c r="K22" s="5">
        <v>0</v>
      </c>
      <c r="L22" s="5">
        <v>13</v>
      </c>
      <c r="M22" s="5">
        <v>13</v>
      </c>
      <c r="N22" s="5">
        <v>5</v>
      </c>
      <c r="O22" s="5">
        <v>29</v>
      </c>
      <c r="P22" s="5">
        <v>0</v>
      </c>
      <c r="Q22" s="17">
        <f t="shared" si="2"/>
        <v>21</v>
      </c>
      <c r="R22" s="17">
        <f t="shared" si="3"/>
        <v>0</v>
      </c>
      <c r="S22" s="17">
        <f t="shared" si="4"/>
        <v>0</v>
      </c>
      <c r="T22" s="17">
        <f t="shared" si="5"/>
        <v>5</v>
      </c>
      <c r="U22" s="17">
        <f t="shared" si="6"/>
        <v>0</v>
      </c>
      <c r="V22" s="24">
        <f t="shared" si="7"/>
        <v>145</v>
      </c>
      <c r="W22" s="17">
        <f t="shared" si="0"/>
        <v>90</v>
      </c>
      <c r="Y22"/>
      <c r="Z22"/>
      <c r="AA22"/>
      <c r="AB22"/>
      <c r="AC22"/>
    </row>
    <row r="23" spans="1:29" ht="12.75">
      <c r="A23" s="15">
        <f t="shared" si="1"/>
        <v>21</v>
      </c>
      <c r="B23" s="5">
        <v>134024</v>
      </c>
      <c r="C23" s="9" t="s">
        <v>203</v>
      </c>
      <c r="D23" s="10">
        <v>79</v>
      </c>
      <c r="E23" s="10">
        <v>2</v>
      </c>
      <c r="F23" s="13" t="s">
        <v>136</v>
      </c>
      <c r="G23" s="5">
        <v>0</v>
      </c>
      <c r="H23" s="5">
        <v>17</v>
      </c>
      <c r="I23" s="5">
        <v>31</v>
      </c>
      <c r="J23" s="5">
        <v>11</v>
      </c>
      <c r="K23" s="5">
        <v>0</v>
      </c>
      <c r="L23" s="5">
        <v>0</v>
      </c>
      <c r="M23" s="5">
        <v>10</v>
      </c>
      <c r="N23" s="5">
        <v>17</v>
      </c>
      <c r="O23" s="5">
        <v>15</v>
      </c>
      <c r="P23" s="5">
        <v>0</v>
      </c>
      <c r="Q23" s="17">
        <f t="shared" si="2"/>
        <v>0</v>
      </c>
      <c r="R23" s="17">
        <f t="shared" si="3"/>
        <v>0</v>
      </c>
      <c r="S23" s="17">
        <f t="shared" si="4"/>
        <v>0</v>
      </c>
      <c r="T23" s="17">
        <f t="shared" si="5"/>
        <v>0</v>
      </c>
      <c r="U23" s="17">
        <f t="shared" si="6"/>
        <v>0</v>
      </c>
      <c r="V23" s="24">
        <f t="shared" si="7"/>
        <v>101</v>
      </c>
      <c r="W23" s="17">
        <f t="shared" si="0"/>
        <v>59</v>
      </c>
      <c r="Y23"/>
      <c r="Z23"/>
      <c r="AA23"/>
      <c r="AB23"/>
      <c r="AC23"/>
    </row>
    <row r="24" spans="1:29" ht="12.75">
      <c r="A24" s="15">
        <f t="shared" si="1"/>
        <v>22</v>
      </c>
      <c r="B24" s="1">
        <v>60039</v>
      </c>
      <c r="C24" s="4" t="s">
        <v>36</v>
      </c>
      <c r="D24" s="2">
        <v>80</v>
      </c>
      <c r="E24" s="2" t="s">
        <v>7</v>
      </c>
      <c r="F24" s="12" t="s">
        <v>29</v>
      </c>
      <c r="G24" s="5">
        <v>29</v>
      </c>
      <c r="H24" s="5">
        <v>15</v>
      </c>
      <c r="I24" s="5">
        <v>13</v>
      </c>
      <c r="J24" s="5">
        <v>0</v>
      </c>
      <c r="K24" s="5">
        <v>0</v>
      </c>
      <c r="L24" s="5">
        <v>10</v>
      </c>
      <c r="M24" s="5">
        <v>11</v>
      </c>
      <c r="N24" s="5">
        <v>21</v>
      </c>
      <c r="O24" s="5">
        <v>0</v>
      </c>
      <c r="P24" s="5">
        <v>0</v>
      </c>
      <c r="Q24" s="17">
        <f t="shared" si="2"/>
        <v>15</v>
      </c>
      <c r="R24" s="17">
        <f t="shared" si="3"/>
        <v>0</v>
      </c>
      <c r="S24" s="17">
        <f t="shared" si="4"/>
        <v>0</v>
      </c>
      <c r="T24" s="17">
        <f t="shared" si="5"/>
        <v>0</v>
      </c>
      <c r="U24" s="17">
        <f t="shared" si="6"/>
        <v>0</v>
      </c>
      <c r="V24" s="24">
        <f t="shared" si="7"/>
        <v>99</v>
      </c>
      <c r="W24" s="17">
        <f t="shared" si="0"/>
        <v>57</v>
      </c>
      <c r="Y24"/>
      <c r="Z24"/>
      <c r="AA24"/>
      <c r="AB24"/>
      <c r="AC24"/>
    </row>
    <row r="25" spans="1:29" ht="12.75">
      <c r="A25" s="15">
        <f t="shared" si="1"/>
        <v>23</v>
      </c>
      <c r="B25" s="5">
        <v>134017</v>
      </c>
      <c r="C25" s="9" t="s">
        <v>154</v>
      </c>
      <c r="D25" s="10">
        <v>77</v>
      </c>
      <c r="E25" s="2">
        <v>2</v>
      </c>
      <c r="F25" s="12" t="s">
        <v>76</v>
      </c>
      <c r="G25" s="5">
        <v>14</v>
      </c>
      <c r="H25" s="5">
        <v>10</v>
      </c>
      <c r="I25" s="5">
        <v>15</v>
      </c>
      <c r="J25" s="5">
        <v>14</v>
      </c>
      <c r="K25" s="5">
        <v>0</v>
      </c>
      <c r="L25" s="5">
        <v>14</v>
      </c>
      <c r="M25" s="5">
        <v>17</v>
      </c>
      <c r="N25" s="5">
        <v>14</v>
      </c>
      <c r="O25" s="5">
        <v>8</v>
      </c>
      <c r="P25" s="5">
        <v>0</v>
      </c>
      <c r="Q25" s="17">
        <f t="shared" si="2"/>
        <v>10</v>
      </c>
      <c r="R25" s="17">
        <f t="shared" si="3"/>
        <v>0</v>
      </c>
      <c r="S25" s="17">
        <f t="shared" si="4"/>
        <v>0</v>
      </c>
      <c r="T25" s="17">
        <f t="shared" si="5"/>
        <v>8</v>
      </c>
      <c r="U25" s="17">
        <f t="shared" si="6"/>
        <v>0</v>
      </c>
      <c r="V25" s="24">
        <f t="shared" si="7"/>
        <v>98</v>
      </c>
      <c r="W25" s="17">
        <f t="shared" si="0"/>
        <v>53</v>
      </c>
      <c r="Y25"/>
      <c r="Z25"/>
      <c r="AA25"/>
      <c r="AB25"/>
      <c r="AC25"/>
    </row>
    <row r="26" spans="1:29" ht="12.75">
      <c r="A26" s="15">
        <f t="shared" si="1"/>
        <v>24</v>
      </c>
      <c r="B26" s="5">
        <v>80002</v>
      </c>
      <c r="C26" s="9" t="s">
        <v>155</v>
      </c>
      <c r="D26" s="10">
        <v>64</v>
      </c>
      <c r="E26" s="2">
        <v>2</v>
      </c>
      <c r="F26" s="13" t="s">
        <v>131</v>
      </c>
      <c r="G26" s="5">
        <v>12</v>
      </c>
      <c r="H26" s="5">
        <v>35</v>
      </c>
      <c r="I26" s="5">
        <v>46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17">
        <f t="shared" si="2"/>
        <v>12</v>
      </c>
      <c r="R26" s="17">
        <f t="shared" si="3"/>
        <v>0</v>
      </c>
      <c r="S26" s="17">
        <f t="shared" si="4"/>
        <v>0</v>
      </c>
      <c r="T26" s="17">
        <f t="shared" si="5"/>
        <v>0</v>
      </c>
      <c r="U26" s="17">
        <f t="shared" si="6"/>
        <v>0</v>
      </c>
      <c r="V26" s="24">
        <f t="shared" si="7"/>
        <v>93</v>
      </c>
      <c r="W26" s="17">
        <f t="shared" si="0"/>
        <v>93</v>
      </c>
      <c r="Y26"/>
      <c r="Z26"/>
      <c r="AA26"/>
      <c r="AB26"/>
      <c r="AC26"/>
    </row>
    <row r="27" spans="1:29" ht="12.75">
      <c r="A27" s="15">
        <f t="shared" si="1"/>
        <v>25</v>
      </c>
      <c r="B27" s="5">
        <v>26007</v>
      </c>
      <c r="C27" s="9" t="s">
        <v>157</v>
      </c>
      <c r="D27" s="10">
        <v>88</v>
      </c>
      <c r="E27" s="2">
        <v>2</v>
      </c>
      <c r="F27" s="13" t="s">
        <v>71</v>
      </c>
      <c r="G27" s="5">
        <v>9</v>
      </c>
      <c r="H27" s="5">
        <v>11</v>
      </c>
      <c r="I27" s="5">
        <v>14</v>
      </c>
      <c r="J27" s="5">
        <v>12</v>
      </c>
      <c r="K27" s="5">
        <v>0</v>
      </c>
      <c r="L27" s="5">
        <v>11</v>
      </c>
      <c r="M27" s="5">
        <v>9</v>
      </c>
      <c r="N27" s="5">
        <v>23</v>
      </c>
      <c r="O27" s="5">
        <v>13</v>
      </c>
      <c r="P27" s="5">
        <v>0</v>
      </c>
      <c r="Q27" s="17">
        <f t="shared" si="2"/>
        <v>9</v>
      </c>
      <c r="R27" s="17">
        <f t="shared" si="3"/>
        <v>0</v>
      </c>
      <c r="S27" s="17">
        <f t="shared" si="4"/>
        <v>0</v>
      </c>
      <c r="T27" s="17">
        <f t="shared" si="5"/>
        <v>9</v>
      </c>
      <c r="U27" s="17">
        <f t="shared" si="6"/>
        <v>0</v>
      </c>
      <c r="V27" s="24">
        <f t="shared" si="7"/>
        <v>93</v>
      </c>
      <c r="W27" s="17">
        <f t="shared" si="0"/>
        <v>46</v>
      </c>
      <c r="Y27"/>
      <c r="Z27"/>
      <c r="AA27"/>
      <c r="AB27"/>
      <c r="AC27"/>
    </row>
    <row r="28" spans="1:29" ht="12.75">
      <c r="A28" s="15">
        <f t="shared" si="1"/>
        <v>26</v>
      </c>
      <c r="B28" s="5">
        <v>119047</v>
      </c>
      <c r="C28" s="9" t="s">
        <v>103</v>
      </c>
      <c r="D28" s="10">
        <v>85</v>
      </c>
      <c r="E28" s="2" t="s">
        <v>7</v>
      </c>
      <c r="F28" s="13" t="s">
        <v>8</v>
      </c>
      <c r="G28" s="5">
        <v>13</v>
      </c>
      <c r="H28" s="5">
        <v>3</v>
      </c>
      <c r="I28" s="5">
        <v>11</v>
      </c>
      <c r="J28" s="5">
        <v>23</v>
      </c>
      <c r="K28" s="5">
        <v>0</v>
      </c>
      <c r="L28" s="5">
        <v>8</v>
      </c>
      <c r="M28" s="5">
        <v>7</v>
      </c>
      <c r="N28" s="5">
        <v>13</v>
      </c>
      <c r="O28" s="5">
        <v>17</v>
      </c>
      <c r="P28" s="5">
        <v>0</v>
      </c>
      <c r="Q28" s="17">
        <f t="shared" si="2"/>
        <v>3</v>
      </c>
      <c r="R28" s="17">
        <f t="shared" si="3"/>
        <v>0</v>
      </c>
      <c r="S28" s="17">
        <f t="shared" si="4"/>
        <v>0</v>
      </c>
      <c r="T28" s="17">
        <f t="shared" si="5"/>
        <v>7</v>
      </c>
      <c r="U28" s="17">
        <f t="shared" si="6"/>
        <v>0</v>
      </c>
      <c r="V28" s="24">
        <f t="shared" si="7"/>
        <v>88</v>
      </c>
      <c r="W28" s="17">
        <f t="shared" si="0"/>
        <v>50</v>
      </c>
      <c r="Y28"/>
      <c r="Z28"/>
      <c r="AA28"/>
      <c r="AB28"/>
      <c r="AC28"/>
    </row>
    <row r="29" spans="1:29" ht="12.75">
      <c r="A29" s="15">
        <f t="shared" si="1"/>
        <v>27</v>
      </c>
      <c r="B29" s="5">
        <v>112014</v>
      </c>
      <c r="C29" s="9" t="s">
        <v>153</v>
      </c>
      <c r="D29" s="10">
        <v>60</v>
      </c>
      <c r="E29" s="2">
        <v>2</v>
      </c>
      <c r="F29" s="13" t="s">
        <v>21</v>
      </c>
      <c r="G29" s="5">
        <v>17</v>
      </c>
      <c r="H29" s="5">
        <v>12</v>
      </c>
      <c r="I29" s="5">
        <v>10</v>
      </c>
      <c r="J29" s="5">
        <v>13</v>
      </c>
      <c r="K29" s="5">
        <v>0</v>
      </c>
      <c r="L29" s="5">
        <v>6</v>
      </c>
      <c r="M29" s="5">
        <v>0</v>
      </c>
      <c r="N29" s="5">
        <v>10</v>
      </c>
      <c r="O29" s="5">
        <v>7</v>
      </c>
      <c r="P29" s="5">
        <v>0</v>
      </c>
      <c r="Q29" s="17">
        <f t="shared" si="2"/>
        <v>12</v>
      </c>
      <c r="R29" s="17">
        <f t="shared" si="3"/>
        <v>0</v>
      </c>
      <c r="S29" s="17">
        <f t="shared" si="4"/>
        <v>0</v>
      </c>
      <c r="T29" s="17">
        <f t="shared" si="5"/>
        <v>0</v>
      </c>
      <c r="U29" s="17">
        <f t="shared" si="6"/>
        <v>0</v>
      </c>
      <c r="V29" s="24">
        <f t="shared" si="7"/>
        <v>75</v>
      </c>
      <c r="W29" s="17">
        <f t="shared" si="0"/>
        <v>52</v>
      </c>
      <c r="Y29"/>
      <c r="Z29"/>
      <c r="AA29"/>
      <c r="AB29"/>
      <c r="AC29"/>
    </row>
    <row r="30" spans="1:29" ht="12.75">
      <c r="A30" s="15">
        <f t="shared" si="1"/>
        <v>28</v>
      </c>
      <c r="B30" s="5">
        <v>119052</v>
      </c>
      <c r="C30" s="9" t="s">
        <v>166</v>
      </c>
      <c r="D30" s="10">
        <v>88</v>
      </c>
      <c r="E30" s="10">
        <v>2</v>
      </c>
      <c r="F30" s="13" t="s">
        <v>8</v>
      </c>
      <c r="G30" s="5">
        <v>0</v>
      </c>
      <c r="H30" s="5">
        <v>8</v>
      </c>
      <c r="I30" s="5">
        <v>3</v>
      </c>
      <c r="J30" s="5">
        <v>19</v>
      </c>
      <c r="K30" s="5">
        <v>0</v>
      </c>
      <c r="L30" s="5">
        <v>5</v>
      </c>
      <c r="M30" s="5">
        <v>1</v>
      </c>
      <c r="N30" s="5">
        <v>3</v>
      </c>
      <c r="O30" s="5">
        <v>27</v>
      </c>
      <c r="P30" s="5">
        <v>0</v>
      </c>
      <c r="Q30" s="17">
        <f t="shared" si="2"/>
        <v>0</v>
      </c>
      <c r="R30" s="17">
        <f t="shared" si="3"/>
        <v>0</v>
      </c>
      <c r="S30" s="17">
        <f t="shared" si="4"/>
        <v>0</v>
      </c>
      <c r="T30" s="17">
        <f t="shared" si="5"/>
        <v>1</v>
      </c>
      <c r="U30" s="17">
        <f t="shared" si="6"/>
        <v>0</v>
      </c>
      <c r="V30" s="24">
        <f t="shared" si="7"/>
        <v>65</v>
      </c>
      <c r="W30" s="17">
        <f t="shared" si="0"/>
        <v>30</v>
      </c>
      <c r="Y30"/>
      <c r="Z30"/>
      <c r="AA30"/>
      <c r="AB30"/>
      <c r="AC30"/>
    </row>
    <row r="31" spans="1:29" ht="12.75">
      <c r="A31" s="15">
        <f t="shared" si="1"/>
        <v>29</v>
      </c>
      <c r="B31" s="5">
        <v>112023</v>
      </c>
      <c r="C31" s="9" t="s">
        <v>160</v>
      </c>
      <c r="D31" s="10">
        <v>88</v>
      </c>
      <c r="E31" s="10">
        <v>2</v>
      </c>
      <c r="F31" s="13" t="s">
        <v>21</v>
      </c>
      <c r="G31" s="5">
        <v>5</v>
      </c>
      <c r="H31" s="5">
        <v>9</v>
      </c>
      <c r="I31" s="5">
        <v>0</v>
      </c>
      <c r="J31" s="5">
        <v>25</v>
      </c>
      <c r="K31" s="5">
        <v>0</v>
      </c>
      <c r="L31" s="5">
        <v>3</v>
      </c>
      <c r="M31" s="5">
        <v>4</v>
      </c>
      <c r="N31" s="5">
        <v>0</v>
      </c>
      <c r="O31" s="5">
        <v>14</v>
      </c>
      <c r="P31" s="5">
        <v>0</v>
      </c>
      <c r="Q31" s="17">
        <f t="shared" si="2"/>
        <v>5</v>
      </c>
      <c r="R31" s="17">
        <f t="shared" si="3"/>
        <v>0</v>
      </c>
      <c r="S31" s="17">
        <f t="shared" si="4"/>
        <v>0</v>
      </c>
      <c r="T31" s="17">
        <f t="shared" si="5"/>
        <v>0</v>
      </c>
      <c r="U31" s="17">
        <f t="shared" si="6"/>
        <v>0</v>
      </c>
      <c r="V31" s="24">
        <f t="shared" si="7"/>
        <v>60</v>
      </c>
      <c r="W31" s="17">
        <f t="shared" si="0"/>
        <v>39</v>
      </c>
      <c r="Y31"/>
      <c r="Z31"/>
      <c r="AA31"/>
      <c r="AB31"/>
      <c r="AC31"/>
    </row>
    <row r="32" spans="1:29" ht="12.75">
      <c r="A32" s="15">
        <f t="shared" si="1"/>
        <v>30</v>
      </c>
      <c r="B32" s="5">
        <v>33017</v>
      </c>
      <c r="C32" s="9" t="s">
        <v>90</v>
      </c>
      <c r="D32" s="10">
        <v>86</v>
      </c>
      <c r="E32" s="2" t="s">
        <v>7</v>
      </c>
      <c r="F32" s="13" t="s">
        <v>33</v>
      </c>
      <c r="G32" s="5">
        <v>0</v>
      </c>
      <c r="H32" s="5">
        <v>0</v>
      </c>
      <c r="I32" s="5">
        <v>0</v>
      </c>
      <c r="J32" s="5">
        <v>8</v>
      </c>
      <c r="K32" s="5">
        <v>0</v>
      </c>
      <c r="L32" s="5">
        <v>0</v>
      </c>
      <c r="M32" s="5">
        <v>31</v>
      </c>
      <c r="N32" s="5">
        <v>0</v>
      </c>
      <c r="O32" s="5">
        <v>21</v>
      </c>
      <c r="P32" s="5">
        <v>0</v>
      </c>
      <c r="Q32" s="17">
        <f t="shared" si="2"/>
        <v>0</v>
      </c>
      <c r="R32" s="17">
        <f t="shared" si="3"/>
        <v>0</v>
      </c>
      <c r="S32" s="17">
        <f t="shared" si="4"/>
        <v>0</v>
      </c>
      <c r="T32" s="17">
        <f t="shared" si="5"/>
        <v>0</v>
      </c>
      <c r="U32" s="17">
        <f t="shared" si="6"/>
        <v>0</v>
      </c>
      <c r="V32" s="24">
        <f t="shared" si="7"/>
        <v>60</v>
      </c>
      <c r="W32" s="17">
        <f t="shared" si="0"/>
        <v>8</v>
      </c>
      <c r="Y32"/>
      <c r="Z32"/>
      <c r="AA32"/>
      <c r="AB32"/>
      <c r="AC32"/>
    </row>
    <row r="33" spans="1:29" ht="12.75">
      <c r="A33" s="15">
        <f t="shared" si="1"/>
        <v>31</v>
      </c>
      <c r="B33" s="5">
        <v>134023</v>
      </c>
      <c r="C33" s="9" t="s">
        <v>156</v>
      </c>
      <c r="D33" s="10">
        <v>79</v>
      </c>
      <c r="E33" s="2">
        <v>2</v>
      </c>
      <c r="F33" s="13" t="s">
        <v>76</v>
      </c>
      <c r="G33" s="5">
        <v>11</v>
      </c>
      <c r="H33" s="5">
        <v>5</v>
      </c>
      <c r="I33" s="5">
        <v>8</v>
      </c>
      <c r="J33" s="5">
        <v>0</v>
      </c>
      <c r="K33" s="5">
        <v>0</v>
      </c>
      <c r="L33" s="5">
        <v>7</v>
      </c>
      <c r="M33" s="5">
        <v>14</v>
      </c>
      <c r="N33" s="5">
        <v>8</v>
      </c>
      <c r="O33" s="5">
        <v>0</v>
      </c>
      <c r="P33" s="5">
        <v>0</v>
      </c>
      <c r="Q33" s="17">
        <f t="shared" si="2"/>
        <v>5</v>
      </c>
      <c r="R33" s="17">
        <f t="shared" si="3"/>
        <v>0</v>
      </c>
      <c r="S33" s="17">
        <f t="shared" si="4"/>
        <v>0</v>
      </c>
      <c r="T33" s="17">
        <f t="shared" si="5"/>
        <v>0</v>
      </c>
      <c r="U33" s="17">
        <f t="shared" si="6"/>
        <v>0</v>
      </c>
      <c r="V33" s="24">
        <f t="shared" si="7"/>
        <v>53</v>
      </c>
      <c r="W33" s="17">
        <f t="shared" si="0"/>
        <v>24</v>
      </c>
      <c r="Y33"/>
      <c r="Z33"/>
      <c r="AA33"/>
      <c r="AB33"/>
      <c r="AC33"/>
    </row>
    <row r="34" spans="1:29" ht="12.75">
      <c r="A34" s="15">
        <f t="shared" si="1"/>
        <v>32</v>
      </c>
      <c r="B34" s="5">
        <v>33005</v>
      </c>
      <c r="C34" s="9" t="s">
        <v>205</v>
      </c>
      <c r="D34" s="10">
        <v>86</v>
      </c>
      <c r="E34" s="10">
        <v>2</v>
      </c>
      <c r="F34" s="13" t="s">
        <v>33</v>
      </c>
      <c r="G34" s="5">
        <v>0</v>
      </c>
      <c r="H34" s="5">
        <v>6</v>
      </c>
      <c r="I34" s="5">
        <v>0</v>
      </c>
      <c r="J34" s="5">
        <v>7</v>
      </c>
      <c r="K34" s="5">
        <v>0</v>
      </c>
      <c r="L34" s="5">
        <v>0</v>
      </c>
      <c r="M34" s="5">
        <v>23</v>
      </c>
      <c r="N34" s="5">
        <v>0</v>
      </c>
      <c r="O34" s="5">
        <v>10</v>
      </c>
      <c r="P34" s="5">
        <v>0</v>
      </c>
      <c r="Q34" s="17">
        <f t="shared" si="2"/>
        <v>0</v>
      </c>
      <c r="R34" s="17">
        <f t="shared" si="3"/>
        <v>0</v>
      </c>
      <c r="S34" s="17">
        <f t="shared" si="4"/>
        <v>0</v>
      </c>
      <c r="T34" s="17">
        <f t="shared" si="5"/>
        <v>0</v>
      </c>
      <c r="U34" s="17">
        <f t="shared" si="6"/>
        <v>0</v>
      </c>
      <c r="V34" s="24">
        <f t="shared" si="7"/>
        <v>46</v>
      </c>
      <c r="W34" s="17">
        <f t="shared" si="0"/>
        <v>13</v>
      </c>
      <c r="Y34"/>
      <c r="Z34"/>
      <c r="AA34"/>
      <c r="AB34"/>
      <c r="AC34"/>
    </row>
    <row r="35" spans="1:29" ht="12.75">
      <c r="A35" s="15">
        <f t="shared" si="1"/>
        <v>33</v>
      </c>
      <c r="B35" s="1">
        <v>134036</v>
      </c>
      <c r="C35" s="4" t="s">
        <v>38</v>
      </c>
      <c r="D35" s="2">
        <v>81</v>
      </c>
      <c r="E35" s="2" t="s">
        <v>7</v>
      </c>
      <c r="F35" s="12" t="s">
        <v>136</v>
      </c>
      <c r="G35" s="5">
        <v>10</v>
      </c>
      <c r="H35" s="5">
        <v>0</v>
      </c>
      <c r="I35" s="5">
        <v>7</v>
      </c>
      <c r="J35" s="5">
        <v>0</v>
      </c>
      <c r="K35" s="5">
        <v>0</v>
      </c>
      <c r="L35" s="5">
        <v>12</v>
      </c>
      <c r="M35" s="5">
        <v>0</v>
      </c>
      <c r="N35" s="5">
        <v>15</v>
      </c>
      <c r="O35" s="5">
        <v>0</v>
      </c>
      <c r="P35" s="5">
        <v>0</v>
      </c>
      <c r="Q35" s="17">
        <f t="shared" si="2"/>
        <v>0</v>
      </c>
      <c r="R35" s="17">
        <f t="shared" si="3"/>
        <v>0</v>
      </c>
      <c r="S35" s="17">
        <f t="shared" si="4"/>
        <v>0</v>
      </c>
      <c r="T35" s="17">
        <f t="shared" si="5"/>
        <v>0</v>
      </c>
      <c r="U35" s="17">
        <f t="shared" si="6"/>
        <v>0</v>
      </c>
      <c r="V35" s="24">
        <f t="shared" si="7"/>
        <v>44</v>
      </c>
      <c r="W35" s="17">
        <f t="shared" si="0"/>
        <v>17</v>
      </c>
      <c r="Y35"/>
      <c r="Z35"/>
      <c r="AA35"/>
      <c r="AB35"/>
      <c r="AC35"/>
    </row>
    <row r="36" spans="1:29" ht="12.75">
      <c r="A36" s="15">
        <f t="shared" si="1"/>
        <v>34</v>
      </c>
      <c r="B36" s="5">
        <v>63014</v>
      </c>
      <c r="C36" s="9" t="s">
        <v>204</v>
      </c>
      <c r="D36" s="10">
        <v>63</v>
      </c>
      <c r="E36" s="10">
        <v>2</v>
      </c>
      <c r="F36" s="13" t="s">
        <v>199</v>
      </c>
      <c r="G36" s="5">
        <v>0</v>
      </c>
      <c r="H36" s="5">
        <v>7</v>
      </c>
      <c r="I36" s="5">
        <v>0</v>
      </c>
      <c r="J36" s="5">
        <v>10</v>
      </c>
      <c r="K36" s="5">
        <v>0</v>
      </c>
      <c r="L36" s="5">
        <v>0</v>
      </c>
      <c r="M36" s="5">
        <v>0</v>
      </c>
      <c r="N36" s="5">
        <v>1</v>
      </c>
      <c r="O36" s="5">
        <v>12</v>
      </c>
      <c r="P36" s="5">
        <v>0</v>
      </c>
      <c r="Q36" s="17">
        <f t="shared" si="2"/>
        <v>0</v>
      </c>
      <c r="R36" s="17">
        <f t="shared" si="3"/>
        <v>0</v>
      </c>
      <c r="S36" s="17">
        <f t="shared" si="4"/>
        <v>0</v>
      </c>
      <c r="T36" s="17">
        <f t="shared" si="5"/>
        <v>0</v>
      </c>
      <c r="U36" s="17">
        <f t="shared" si="6"/>
        <v>0</v>
      </c>
      <c r="V36" s="24">
        <f t="shared" si="7"/>
        <v>30</v>
      </c>
      <c r="W36" s="17">
        <f t="shared" si="0"/>
        <v>17</v>
      </c>
      <c r="Y36"/>
      <c r="Z36"/>
      <c r="AA36"/>
      <c r="AB36"/>
      <c r="AC36"/>
    </row>
    <row r="37" spans="1:29" ht="12.75">
      <c r="A37" s="15">
        <f t="shared" si="1"/>
        <v>35</v>
      </c>
      <c r="B37" s="5">
        <v>134031</v>
      </c>
      <c r="C37" s="9" t="s">
        <v>161</v>
      </c>
      <c r="D37" s="10">
        <v>78</v>
      </c>
      <c r="E37" s="10">
        <v>2</v>
      </c>
      <c r="F37" s="13" t="s">
        <v>76</v>
      </c>
      <c r="G37" s="5">
        <v>4</v>
      </c>
      <c r="H37" s="5">
        <v>0</v>
      </c>
      <c r="I37" s="5">
        <v>0</v>
      </c>
      <c r="J37" s="5">
        <v>3</v>
      </c>
      <c r="K37" s="5">
        <v>0</v>
      </c>
      <c r="L37" s="5">
        <v>0</v>
      </c>
      <c r="M37" s="5">
        <v>6</v>
      </c>
      <c r="N37" s="5">
        <v>6</v>
      </c>
      <c r="O37" s="5">
        <v>9</v>
      </c>
      <c r="P37" s="5">
        <v>0</v>
      </c>
      <c r="Q37" s="17">
        <f t="shared" si="2"/>
        <v>0</v>
      </c>
      <c r="R37" s="17">
        <f t="shared" si="3"/>
        <v>0</v>
      </c>
      <c r="S37" s="17">
        <f t="shared" si="4"/>
        <v>0</v>
      </c>
      <c r="T37" s="17">
        <f t="shared" si="5"/>
        <v>0</v>
      </c>
      <c r="U37" s="17">
        <f t="shared" si="6"/>
        <v>0</v>
      </c>
      <c r="V37" s="24">
        <f t="shared" si="7"/>
        <v>28</v>
      </c>
      <c r="W37" s="17">
        <f t="shared" si="0"/>
        <v>7</v>
      </c>
      <c r="Y37"/>
      <c r="Z37"/>
      <c r="AA37"/>
      <c r="AB37"/>
      <c r="AC37"/>
    </row>
    <row r="38" spans="1:29" ht="12.75">
      <c r="A38" s="15">
        <f t="shared" si="1"/>
        <v>36</v>
      </c>
      <c r="B38" s="5">
        <v>12014</v>
      </c>
      <c r="C38" s="9" t="s">
        <v>165</v>
      </c>
      <c r="D38" s="10">
        <v>73</v>
      </c>
      <c r="E38" s="10"/>
      <c r="F38" s="13" t="s">
        <v>134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27</v>
      </c>
      <c r="M38" s="5">
        <v>0</v>
      </c>
      <c r="N38" s="5">
        <v>0</v>
      </c>
      <c r="O38" s="5">
        <v>0</v>
      </c>
      <c r="P38" s="5">
        <v>0</v>
      </c>
      <c r="Q38" s="17">
        <f t="shared" si="2"/>
        <v>0</v>
      </c>
      <c r="R38" s="17">
        <f t="shared" si="3"/>
        <v>0</v>
      </c>
      <c r="S38" s="17">
        <f t="shared" si="4"/>
        <v>0</v>
      </c>
      <c r="T38" s="17">
        <f t="shared" si="5"/>
        <v>0</v>
      </c>
      <c r="U38" s="17">
        <f t="shared" si="6"/>
        <v>0</v>
      </c>
      <c r="V38" s="24">
        <f t="shared" si="7"/>
        <v>27</v>
      </c>
      <c r="W38" s="17">
        <f t="shared" si="0"/>
        <v>0</v>
      </c>
      <c r="Y38"/>
      <c r="Z38"/>
      <c r="AA38"/>
      <c r="AB38"/>
      <c r="AC38"/>
    </row>
    <row r="39" spans="1:29" ht="12.75">
      <c r="A39" s="15">
        <f t="shared" si="1"/>
        <v>37</v>
      </c>
      <c r="B39" s="5">
        <v>121017</v>
      </c>
      <c r="C39" s="9" t="s">
        <v>159</v>
      </c>
      <c r="D39" s="10">
        <v>85</v>
      </c>
      <c r="E39" s="10">
        <v>2</v>
      </c>
      <c r="F39" s="13" t="s">
        <v>20</v>
      </c>
      <c r="G39" s="5">
        <v>6</v>
      </c>
      <c r="H39" s="5">
        <v>0</v>
      </c>
      <c r="I39" s="5">
        <v>6</v>
      </c>
      <c r="J39" s="5">
        <v>0</v>
      </c>
      <c r="K39" s="5">
        <v>0</v>
      </c>
      <c r="L39" s="5">
        <v>9</v>
      </c>
      <c r="M39" s="5">
        <v>0</v>
      </c>
      <c r="N39" s="5">
        <v>4</v>
      </c>
      <c r="O39" s="5">
        <v>0</v>
      </c>
      <c r="P39" s="5">
        <v>0</v>
      </c>
      <c r="Q39" s="17">
        <f t="shared" si="2"/>
        <v>0</v>
      </c>
      <c r="R39" s="17">
        <f t="shared" si="3"/>
        <v>0</v>
      </c>
      <c r="S39" s="17">
        <f t="shared" si="4"/>
        <v>0</v>
      </c>
      <c r="T39" s="17">
        <f t="shared" si="5"/>
        <v>0</v>
      </c>
      <c r="U39" s="17">
        <f t="shared" si="6"/>
        <v>0</v>
      </c>
      <c r="V39" s="24">
        <f t="shared" si="7"/>
        <v>25</v>
      </c>
      <c r="W39" s="17">
        <f t="shared" si="0"/>
        <v>12</v>
      </c>
      <c r="Y39"/>
      <c r="Z39"/>
      <c r="AA39"/>
      <c r="AB39"/>
      <c r="AC39"/>
    </row>
    <row r="40" spans="1:29" ht="12.75">
      <c r="A40" s="15">
        <f>1+A39</f>
        <v>38</v>
      </c>
      <c r="B40" s="5">
        <v>1046</v>
      </c>
      <c r="C40" s="9" t="s">
        <v>206</v>
      </c>
      <c r="D40" s="10">
        <v>82</v>
      </c>
      <c r="E40" s="10">
        <v>2</v>
      </c>
      <c r="F40" s="13" t="s">
        <v>9</v>
      </c>
      <c r="G40" s="5">
        <v>0</v>
      </c>
      <c r="H40" s="5">
        <v>2</v>
      </c>
      <c r="I40" s="5">
        <v>9</v>
      </c>
      <c r="J40" s="5">
        <v>0</v>
      </c>
      <c r="K40" s="5">
        <v>0</v>
      </c>
      <c r="L40" s="5">
        <v>0</v>
      </c>
      <c r="M40" s="5">
        <v>5</v>
      </c>
      <c r="N40" s="5">
        <v>9</v>
      </c>
      <c r="O40" s="5">
        <v>0</v>
      </c>
      <c r="P40" s="5">
        <v>0</v>
      </c>
      <c r="Q40" s="17">
        <f t="shared" si="2"/>
        <v>0</v>
      </c>
      <c r="R40" s="17">
        <f t="shared" si="3"/>
        <v>0</v>
      </c>
      <c r="S40" s="17">
        <f t="shared" si="4"/>
        <v>0</v>
      </c>
      <c r="T40" s="17">
        <f t="shared" si="5"/>
        <v>0</v>
      </c>
      <c r="U40" s="17">
        <f t="shared" si="6"/>
        <v>0</v>
      </c>
      <c r="V40" s="24">
        <f t="shared" si="7"/>
        <v>25</v>
      </c>
      <c r="W40" s="17">
        <f t="shared" si="0"/>
        <v>11</v>
      </c>
      <c r="Y40"/>
      <c r="Z40"/>
      <c r="AA40"/>
      <c r="AB40"/>
      <c r="AC40"/>
    </row>
    <row r="41" spans="1:29" ht="12.75">
      <c r="A41" s="15">
        <f t="shared" si="1"/>
        <v>39</v>
      </c>
      <c r="B41" s="5">
        <v>119127</v>
      </c>
      <c r="C41" s="9" t="s">
        <v>158</v>
      </c>
      <c r="D41" s="10">
        <v>91</v>
      </c>
      <c r="E41" s="10">
        <v>2</v>
      </c>
      <c r="F41" s="13" t="s">
        <v>8</v>
      </c>
      <c r="G41" s="5">
        <v>7</v>
      </c>
      <c r="H41" s="5">
        <v>0</v>
      </c>
      <c r="I41" s="5">
        <v>0</v>
      </c>
      <c r="J41" s="5">
        <v>0</v>
      </c>
      <c r="K41" s="5">
        <v>0</v>
      </c>
      <c r="L41" s="5">
        <v>15</v>
      </c>
      <c r="M41" s="5">
        <v>0</v>
      </c>
      <c r="N41" s="5">
        <v>0</v>
      </c>
      <c r="O41" s="5">
        <v>0</v>
      </c>
      <c r="P41" s="5">
        <v>0</v>
      </c>
      <c r="Q41" s="17">
        <f t="shared" si="2"/>
        <v>0</v>
      </c>
      <c r="R41" s="17">
        <f t="shared" si="3"/>
        <v>0</v>
      </c>
      <c r="S41" s="17">
        <f t="shared" si="4"/>
        <v>0</v>
      </c>
      <c r="T41" s="17">
        <f t="shared" si="5"/>
        <v>0</v>
      </c>
      <c r="U41" s="17">
        <f t="shared" si="6"/>
        <v>0</v>
      </c>
      <c r="V41" s="24">
        <f t="shared" si="7"/>
        <v>22</v>
      </c>
      <c r="W41" s="17">
        <f t="shared" si="0"/>
        <v>7</v>
      </c>
      <c r="Y41"/>
      <c r="Z41"/>
      <c r="AA41"/>
      <c r="AB41"/>
      <c r="AC41"/>
    </row>
    <row r="42" spans="1:29" ht="12.75">
      <c r="A42" s="15">
        <v>39</v>
      </c>
      <c r="B42" s="5">
        <v>62017</v>
      </c>
      <c r="C42" s="9" t="s">
        <v>208</v>
      </c>
      <c r="D42" s="10">
        <v>85</v>
      </c>
      <c r="E42" s="10">
        <v>2</v>
      </c>
      <c r="F42" s="13" t="s">
        <v>209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8</v>
      </c>
      <c r="N42" s="5">
        <v>11</v>
      </c>
      <c r="O42" s="5">
        <v>0</v>
      </c>
      <c r="P42" s="5">
        <v>0</v>
      </c>
      <c r="Q42" s="17">
        <f t="shared" si="2"/>
        <v>0</v>
      </c>
      <c r="R42" s="17">
        <f t="shared" si="3"/>
        <v>0</v>
      </c>
      <c r="S42" s="17">
        <f t="shared" si="4"/>
        <v>0</v>
      </c>
      <c r="T42" s="17">
        <f t="shared" si="5"/>
        <v>0</v>
      </c>
      <c r="U42" s="17">
        <f t="shared" si="6"/>
        <v>0</v>
      </c>
      <c r="V42" s="24">
        <f t="shared" si="7"/>
        <v>19</v>
      </c>
      <c r="W42" s="17">
        <f t="shared" si="0"/>
        <v>0</v>
      </c>
      <c r="Y42"/>
      <c r="Z42"/>
      <c r="AA42"/>
      <c r="AB42"/>
      <c r="AC42"/>
    </row>
    <row r="43" spans="1:29" ht="12.75">
      <c r="A43" s="6">
        <f t="shared" si="1"/>
        <v>40</v>
      </c>
      <c r="B43" s="5">
        <v>33003</v>
      </c>
      <c r="C43" s="9" t="s">
        <v>220</v>
      </c>
      <c r="D43" s="10">
        <v>83</v>
      </c>
      <c r="E43" s="2">
        <v>3</v>
      </c>
      <c r="F43" s="13" t="s">
        <v>33</v>
      </c>
      <c r="G43" s="5">
        <v>0</v>
      </c>
      <c r="H43" s="5">
        <v>0</v>
      </c>
      <c r="I43" s="5">
        <v>5</v>
      </c>
      <c r="J43" s="5">
        <v>0</v>
      </c>
      <c r="K43" s="5">
        <v>0</v>
      </c>
      <c r="L43" s="5">
        <v>0</v>
      </c>
      <c r="M43" s="5">
        <v>0</v>
      </c>
      <c r="N43" s="5">
        <v>12</v>
      </c>
      <c r="O43" s="5">
        <v>0</v>
      </c>
      <c r="P43" s="5">
        <v>0</v>
      </c>
      <c r="Q43" s="17">
        <f t="shared" si="2"/>
        <v>0</v>
      </c>
      <c r="R43" s="17">
        <f t="shared" si="3"/>
        <v>0</v>
      </c>
      <c r="S43" s="17">
        <f t="shared" si="4"/>
        <v>0</v>
      </c>
      <c r="T43" s="17">
        <f t="shared" si="5"/>
        <v>0</v>
      </c>
      <c r="U43" s="17">
        <f t="shared" si="6"/>
        <v>0</v>
      </c>
      <c r="V43" s="24">
        <f t="shared" si="7"/>
        <v>17</v>
      </c>
      <c r="W43" s="17">
        <f t="shared" si="0"/>
        <v>5</v>
      </c>
      <c r="Y43"/>
      <c r="Z43"/>
      <c r="AA43"/>
      <c r="AB43"/>
      <c r="AC43"/>
    </row>
    <row r="44" spans="1:29" ht="12.75">
      <c r="A44" s="15">
        <f t="shared" si="1"/>
        <v>41</v>
      </c>
      <c r="B44" s="5">
        <v>57058</v>
      </c>
      <c r="C44" s="9" t="s">
        <v>226</v>
      </c>
      <c r="D44" s="10">
        <v>76</v>
      </c>
      <c r="E44" s="10">
        <v>2</v>
      </c>
      <c r="F44" s="13" t="s">
        <v>133</v>
      </c>
      <c r="G44" s="5">
        <v>0</v>
      </c>
      <c r="H44" s="5">
        <v>0</v>
      </c>
      <c r="I44" s="5">
        <v>0</v>
      </c>
      <c r="J44" s="5">
        <v>4</v>
      </c>
      <c r="K44" s="5">
        <v>0</v>
      </c>
      <c r="L44" s="5">
        <v>0</v>
      </c>
      <c r="M44" s="5">
        <v>0</v>
      </c>
      <c r="N44" s="5">
        <v>0</v>
      </c>
      <c r="O44" s="5">
        <v>11</v>
      </c>
      <c r="P44" s="5">
        <v>0</v>
      </c>
      <c r="Q44" s="17">
        <f t="shared" si="2"/>
        <v>0</v>
      </c>
      <c r="R44" s="17">
        <f t="shared" si="3"/>
        <v>0</v>
      </c>
      <c r="S44" s="17">
        <f t="shared" si="4"/>
        <v>0</v>
      </c>
      <c r="T44" s="17">
        <f t="shared" si="5"/>
        <v>0</v>
      </c>
      <c r="U44" s="17">
        <f t="shared" si="6"/>
        <v>0</v>
      </c>
      <c r="V44" s="24">
        <f t="shared" si="7"/>
        <v>15</v>
      </c>
      <c r="W44" s="17">
        <f t="shared" si="0"/>
        <v>4</v>
      </c>
      <c r="Y44"/>
      <c r="Z44"/>
      <c r="AA44"/>
      <c r="AB44"/>
      <c r="AC44"/>
    </row>
    <row r="45" spans="1:29" ht="12.75">
      <c r="A45" s="15">
        <f t="shared" si="1"/>
        <v>42</v>
      </c>
      <c r="B45" s="5">
        <v>1026</v>
      </c>
      <c r="C45" s="9" t="s">
        <v>164</v>
      </c>
      <c r="D45" s="10">
        <v>89</v>
      </c>
      <c r="E45" s="10">
        <v>3</v>
      </c>
      <c r="F45" s="13" t="s">
        <v>9</v>
      </c>
      <c r="G45" s="5">
        <v>1</v>
      </c>
      <c r="H45" s="5">
        <v>0</v>
      </c>
      <c r="I45" s="5">
        <v>0</v>
      </c>
      <c r="J45" s="5">
        <v>6</v>
      </c>
      <c r="K45" s="5">
        <v>0</v>
      </c>
      <c r="L45" s="5">
        <v>0</v>
      </c>
      <c r="M45" s="5">
        <v>0</v>
      </c>
      <c r="N45" s="5">
        <v>0</v>
      </c>
      <c r="O45" s="5">
        <v>5</v>
      </c>
      <c r="P45" s="5">
        <v>0</v>
      </c>
      <c r="Q45" s="17">
        <f t="shared" si="2"/>
        <v>0</v>
      </c>
      <c r="R45" s="17">
        <f t="shared" si="3"/>
        <v>0</v>
      </c>
      <c r="S45" s="17">
        <f t="shared" si="4"/>
        <v>0</v>
      </c>
      <c r="T45" s="17">
        <f t="shared" si="5"/>
        <v>0</v>
      </c>
      <c r="U45" s="17">
        <f t="shared" si="6"/>
        <v>0</v>
      </c>
      <c r="V45" s="24">
        <f t="shared" si="7"/>
        <v>12</v>
      </c>
      <c r="W45" s="17">
        <f t="shared" si="0"/>
        <v>7</v>
      </c>
      <c r="Y45"/>
      <c r="Z45"/>
      <c r="AA45"/>
      <c r="AB45"/>
      <c r="AC45"/>
    </row>
    <row r="46" spans="1:29" ht="12.75">
      <c r="A46" s="15">
        <f t="shared" si="1"/>
        <v>43</v>
      </c>
      <c r="B46" s="5">
        <v>7034</v>
      </c>
      <c r="C46" s="9" t="s">
        <v>222</v>
      </c>
      <c r="D46" s="10">
        <v>74</v>
      </c>
      <c r="E46" s="10">
        <v>2</v>
      </c>
      <c r="F46" s="13" t="s">
        <v>13</v>
      </c>
      <c r="G46" s="5">
        <v>0</v>
      </c>
      <c r="H46" s="5">
        <v>0</v>
      </c>
      <c r="I46" s="5">
        <v>1</v>
      </c>
      <c r="J46" s="5">
        <v>0</v>
      </c>
      <c r="K46" s="5">
        <v>0</v>
      </c>
      <c r="L46" s="5">
        <v>0</v>
      </c>
      <c r="M46" s="5">
        <v>0</v>
      </c>
      <c r="N46" s="5">
        <v>7</v>
      </c>
      <c r="O46" s="5">
        <v>4</v>
      </c>
      <c r="P46" s="5">
        <v>0</v>
      </c>
      <c r="Q46" s="17">
        <f t="shared" si="2"/>
        <v>0</v>
      </c>
      <c r="R46" s="17">
        <f t="shared" si="3"/>
        <v>0</v>
      </c>
      <c r="S46" s="17">
        <f t="shared" si="4"/>
        <v>0</v>
      </c>
      <c r="T46" s="17">
        <f t="shared" si="5"/>
        <v>0</v>
      </c>
      <c r="U46" s="17">
        <f t="shared" si="6"/>
        <v>0</v>
      </c>
      <c r="V46" s="24">
        <f t="shared" si="7"/>
        <v>12</v>
      </c>
      <c r="W46" s="17">
        <f t="shared" si="0"/>
        <v>1</v>
      </c>
      <c r="Y46"/>
      <c r="Z46"/>
      <c r="AA46"/>
      <c r="AB46"/>
      <c r="AC46"/>
    </row>
    <row r="47" spans="1:29" ht="12.75">
      <c r="A47" s="15">
        <f t="shared" si="1"/>
        <v>44</v>
      </c>
      <c r="B47" s="5">
        <v>119120</v>
      </c>
      <c r="C47" s="9" t="s">
        <v>225</v>
      </c>
      <c r="D47" s="10">
        <v>89</v>
      </c>
      <c r="E47" s="10">
        <v>2</v>
      </c>
      <c r="F47" s="13" t="s">
        <v>8</v>
      </c>
      <c r="G47" s="5">
        <v>0</v>
      </c>
      <c r="H47" s="5">
        <v>0</v>
      </c>
      <c r="I47" s="5">
        <v>0</v>
      </c>
      <c r="J47" s="5">
        <v>5</v>
      </c>
      <c r="K47" s="5">
        <v>0</v>
      </c>
      <c r="L47" s="5">
        <v>0</v>
      </c>
      <c r="M47" s="5">
        <v>0</v>
      </c>
      <c r="N47" s="5">
        <v>0</v>
      </c>
      <c r="O47" s="5">
        <v>6</v>
      </c>
      <c r="P47" s="5">
        <v>0</v>
      </c>
      <c r="Q47" s="17">
        <f t="shared" si="2"/>
        <v>0</v>
      </c>
      <c r="R47" s="17">
        <f t="shared" si="3"/>
        <v>0</v>
      </c>
      <c r="S47" s="17">
        <f t="shared" si="4"/>
        <v>0</v>
      </c>
      <c r="T47" s="17">
        <f t="shared" si="5"/>
        <v>0</v>
      </c>
      <c r="U47" s="17">
        <f t="shared" si="6"/>
        <v>0</v>
      </c>
      <c r="V47" s="24">
        <f t="shared" si="7"/>
        <v>11</v>
      </c>
      <c r="W47" s="17">
        <f t="shared" si="0"/>
        <v>5</v>
      </c>
      <c r="Y47"/>
      <c r="Z47"/>
      <c r="AA47"/>
      <c r="AB47"/>
      <c r="AC47"/>
    </row>
    <row r="48" spans="1:29" ht="12.75">
      <c r="A48" s="15">
        <f t="shared" si="1"/>
        <v>45</v>
      </c>
      <c r="B48" s="5">
        <v>39023</v>
      </c>
      <c r="C48" s="9" t="s">
        <v>162</v>
      </c>
      <c r="D48" s="10">
        <v>74</v>
      </c>
      <c r="E48" s="10">
        <v>2</v>
      </c>
      <c r="F48" s="13" t="s">
        <v>22</v>
      </c>
      <c r="G48" s="5">
        <v>3</v>
      </c>
      <c r="H48" s="5">
        <v>0</v>
      </c>
      <c r="I48" s="5">
        <v>0</v>
      </c>
      <c r="J48" s="5">
        <v>0</v>
      </c>
      <c r="K48" s="5">
        <v>0</v>
      </c>
      <c r="L48" s="5">
        <v>4</v>
      </c>
      <c r="M48" s="5">
        <v>3</v>
      </c>
      <c r="N48" s="5">
        <v>0</v>
      </c>
      <c r="O48" s="5">
        <v>0</v>
      </c>
      <c r="P48" s="5">
        <v>0</v>
      </c>
      <c r="Q48" s="17">
        <f t="shared" si="2"/>
        <v>0</v>
      </c>
      <c r="R48" s="17">
        <f t="shared" si="3"/>
        <v>0</v>
      </c>
      <c r="S48" s="17">
        <f t="shared" si="4"/>
        <v>0</v>
      </c>
      <c r="T48" s="17">
        <f t="shared" si="5"/>
        <v>0</v>
      </c>
      <c r="U48" s="17">
        <f t="shared" si="6"/>
        <v>0</v>
      </c>
      <c r="V48" s="24">
        <f t="shared" si="7"/>
        <v>10</v>
      </c>
      <c r="W48" s="17">
        <f t="shared" si="0"/>
        <v>3</v>
      </c>
      <c r="Y48"/>
      <c r="Z48"/>
      <c r="AA48"/>
      <c r="AB48"/>
      <c r="AC48"/>
    </row>
    <row r="49" spans="1:29" ht="12.75">
      <c r="A49" s="15">
        <f t="shared" si="1"/>
        <v>46</v>
      </c>
      <c r="B49" s="5">
        <v>49036</v>
      </c>
      <c r="C49" s="9" t="s">
        <v>224</v>
      </c>
      <c r="D49" s="10">
        <v>90</v>
      </c>
      <c r="E49" s="10">
        <v>2</v>
      </c>
      <c r="F49" s="13" t="s">
        <v>12</v>
      </c>
      <c r="G49" s="5">
        <v>0</v>
      </c>
      <c r="H49" s="5">
        <v>0</v>
      </c>
      <c r="I49" s="5">
        <v>0</v>
      </c>
      <c r="J49" s="5">
        <v>9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17">
        <f t="shared" si="2"/>
        <v>0</v>
      </c>
      <c r="R49" s="17">
        <f t="shared" si="3"/>
        <v>0</v>
      </c>
      <c r="S49" s="17">
        <f t="shared" si="4"/>
        <v>0</v>
      </c>
      <c r="T49" s="17">
        <f t="shared" si="5"/>
        <v>0</v>
      </c>
      <c r="U49" s="17">
        <f t="shared" si="6"/>
        <v>0</v>
      </c>
      <c r="V49" s="24">
        <f t="shared" si="7"/>
        <v>9</v>
      </c>
      <c r="W49" s="17">
        <f t="shared" si="0"/>
        <v>9</v>
      </c>
      <c r="Y49"/>
      <c r="Z49"/>
      <c r="AA49"/>
      <c r="AB49"/>
      <c r="AC49"/>
    </row>
    <row r="50" spans="1:23" ht="12.75">
      <c r="A50" s="15">
        <f t="shared" si="1"/>
        <v>47</v>
      </c>
      <c r="B50" s="5">
        <v>103001</v>
      </c>
      <c r="C50" s="9" t="s">
        <v>163</v>
      </c>
      <c r="D50" s="10">
        <v>86</v>
      </c>
      <c r="E50" s="10">
        <v>2</v>
      </c>
      <c r="F50" s="13" t="s">
        <v>105</v>
      </c>
      <c r="G50" s="5">
        <v>2</v>
      </c>
      <c r="H50" s="5">
        <v>0</v>
      </c>
      <c r="I50" s="5">
        <v>2</v>
      </c>
      <c r="J50" s="5">
        <v>0</v>
      </c>
      <c r="K50" s="5">
        <v>0</v>
      </c>
      <c r="L50" s="5">
        <v>1</v>
      </c>
      <c r="M50" s="5">
        <v>2</v>
      </c>
      <c r="N50" s="5">
        <v>2</v>
      </c>
      <c r="O50" s="5">
        <v>0</v>
      </c>
      <c r="P50" s="5">
        <v>0</v>
      </c>
      <c r="Q50" s="17">
        <f aca="true" t="shared" si="8" ref="Q50:Q57">MIN(G50:H50)</f>
        <v>0</v>
      </c>
      <c r="R50" s="17">
        <f aca="true" t="shared" si="9" ref="R50:R57">MIN(J50:K50)</f>
        <v>0</v>
      </c>
      <c r="S50" s="17">
        <f aca="true" t="shared" si="10" ref="S50:S57">MIN(Q50,R50)</f>
        <v>0</v>
      </c>
      <c r="T50" s="17">
        <f aca="true" t="shared" si="11" ref="T50:T57">MIN(L50:O50)</f>
        <v>0</v>
      </c>
      <c r="U50" s="17">
        <f aca="true" t="shared" si="12" ref="U50:U57">MIN(G50:K50)</f>
        <v>0</v>
      </c>
      <c r="V50" s="24">
        <f aca="true" t="shared" si="13" ref="V50:V57">I50+P50+SUM(G50:H50,J50:K50,L50:O50)-S50-T50</f>
        <v>9</v>
      </c>
      <c r="W50" s="17">
        <f aca="true" t="shared" si="14" ref="W50:W57">SUM(G50:K50)</f>
        <v>4</v>
      </c>
    </row>
    <row r="51" spans="1:23" ht="12.75">
      <c r="A51" s="15">
        <f aca="true" t="shared" si="15" ref="A51:A57">1+A50</f>
        <v>48</v>
      </c>
      <c r="B51" s="5">
        <v>60034</v>
      </c>
      <c r="C51" s="9" t="s">
        <v>221</v>
      </c>
      <c r="D51" s="10">
        <v>90</v>
      </c>
      <c r="E51" s="10">
        <v>2</v>
      </c>
      <c r="F51" s="13" t="s">
        <v>29</v>
      </c>
      <c r="G51" s="5">
        <v>0</v>
      </c>
      <c r="H51" s="5">
        <v>0</v>
      </c>
      <c r="I51" s="5">
        <v>4</v>
      </c>
      <c r="J51" s="5">
        <v>2</v>
      </c>
      <c r="K51" s="5">
        <v>0</v>
      </c>
      <c r="L51" s="5">
        <v>0</v>
      </c>
      <c r="M51" s="5">
        <v>0</v>
      </c>
      <c r="N51" s="5">
        <v>0</v>
      </c>
      <c r="O51" s="5">
        <v>2</v>
      </c>
      <c r="P51" s="5">
        <v>0</v>
      </c>
      <c r="Q51" s="17">
        <f t="shared" si="8"/>
        <v>0</v>
      </c>
      <c r="R51" s="17">
        <f t="shared" si="9"/>
        <v>0</v>
      </c>
      <c r="S51" s="17">
        <f t="shared" si="10"/>
        <v>0</v>
      </c>
      <c r="T51" s="17">
        <f t="shared" si="11"/>
        <v>0</v>
      </c>
      <c r="U51" s="17">
        <f t="shared" si="12"/>
        <v>0</v>
      </c>
      <c r="V51" s="24">
        <f t="shared" si="13"/>
        <v>8</v>
      </c>
      <c r="W51" s="17">
        <f t="shared" si="14"/>
        <v>6</v>
      </c>
    </row>
    <row r="52" spans="1:23" ht="12.75">
      <c r="A52" s="15">
        <f t="shared" si="15"/>
        <v>49</v>
      </c>
      <c r="B52" s="5">
        <v>105019</v>
      </c>
      <c r="C52" s="9" t="s">
        <v>194</v>
      </c>
      <c r="D52" s="10">
        <v>89</v>
      </c>
      <c r="E52" s="10">
        <v>2</v>
      </c>
      <c r="F52" s="13" t="s">
        <v>16</v>
      </c>
      <c r="G52" s="5">
        <v>0</v>
      </c>
      <c r="H52" s="5">
        <v>4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17">
        <f t="shared" si="8"/>
        <v>0</v>
      </c>
      <c r="R52" s="17">
        <f t="shared" si="9"/>
        <v>0</v>
      </c>
      <c r="S52" s="17">
        <f t="shared" si="10"/>
        <v>0</v>
      </c>
      <c r="T52" s="17">
        <f t="shared" si="11"/>
        <v>0</v>
      </c>
      <c r="U52" s="17">
        <f t="shared" si="12"/>
        <v>0</v>
      </c>
      <c r="V52" s="24">
        <f t="shared" si="13"/>
        <v>4</v>
      </c>
      <c r="W52" s="17">
        <f t="shared" si="14"/>
        <v>4</v>
      </c>
    </row>
    <row r="53" spans="1:23" ht="12.75">
      <c r="A53" s="15">
        <f t="shared" si="15"/>
        <v>50</v>
      </c>
      <c r="B53" s="5">
        <v>3013</v>
      </c>
      <c r="C53" s="9" t="s">
        <v>228</v>
      </c>
      <c r="D53" s="10">
        <v>76</v>
      </c>
      <c r="E53" s="10">
        <v>2</v>
      </c>
      <c r="F53" s="13" t="s">
        <v>19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3</v>
      </c>
      <c r="P53" s="5">
        <v>0</v>
      </c>
      <c r="Q53" s="17">
        <f t="shared" si="8"/>
        <v>0</v>
      </c>
      <c r="R53" s="17">
        <f t="shared" si="9"/>
        <v>0</v>
      </c>
      <c r="S53" s="17">
        <f t="shared" si="10"/>
        <v>0</v>
      </c>
      <c r="T53" s="17">
        <f t="shared" si="11"/>
        <v>0</v>
      </c>
      <c r="U53" s="17">
        <f t="shared" si="12"/>
        <v>0</v>
      </c>
      <c r="V53" s="24">
        <f t="shared" si="13"/>
        <v>3</v>
      </c>
      <c r="W53" s="17">
        <f t="shared" si="14"/>
        <v>0</v>
      </c>
    </row>
    <row r="54" spans="1:23" ht="12.75">
      <c r="A54" s="15">
        <f t="shared" si="15"/>
        <v>51</v>
      </c>
      <c r="B54" s="5">
        <v>103003</v>
      </c>
      <c r="C54" s="9" t="s">
        <v>167</v>
      </c>
      <c r="D54" s="10">
        <v>87</v>
      </c>
      <c r="E54" s="10">
        <v>2</v>
      </c>
      <c r="F54" s="13" t="s">
        <v>105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2</v>
      </c>
      <c r="M54" s="5">
        <v>0</v>
      </c>
      <c r="N54" s="5">
        <v>0</v>
      </c>
      <c r="O54" s="5">
        <v>0</v>
      </c>
      <c r="P54" s="5">
        <v>0</v>
      </c>
      <c r="Q54" s="17">
        <f t="shared" si="8"/>
        <v>0</v>
      </c>
      <c r="R54" s="17">
        <f t="shared" si="9"/>
        <v>0</v>
      </c>
      <c r="S54" s="17">
        <f t="shared" si="10"/>
        <v>0</v>
      </c>
      <c r="T54" s="17">
        <f t="shared" si="11"/>
        <v>0</v>
      </c>
      <c r="U54" s="17">
        <f t="shared" si="12"/>
        <v>0</v>
      </c>
      <c r="V54" s="24">
        <f t="shared" si="13"/>
        <v>2</v>
      </c>
      <c r="W54" s="17">
        <f t="shared" si="14"/>
        <v>0</v>
      </c>
    </row>
    <row r="55" spans="1:23" ht="12.75">
      <c r="A55" s="15">
        <f t="shared" si="15"/>
        <v>52</v>
      </c>
      <c r="B55" s="5">
        <v>1068</v>
      </c>
      <c r="C55" s="9" t="s">
        <v>207</v>
      </c>
      <c r="D55" s="10">
        <v>79</v>
      </c>
      <c r="E55" s="10">
        <v>2</v>
      </c>
      <c r="F55" s="13" t="s">
        <v>9</v>
      </c>
      <c r="G55" s="5">
        <v>0</v>
      </c>
      <c r="H55" s="5">
        <v>1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17">
        <f t="shared" si="8"/>
        <v>0</v>
      </c>
      <c r="R55" s="17">
        <f t="shared" si="9"/>
        <v>0</v>
      </c>
      <c r="S55" s="17">
        <f t="shared" si="10"/>
        <v>0</v>
      </c>
      <c r="T55" s="17">
        <f t="shared" si="11"/>
        <v>0</v>
      </c>
      <c r="U55" s="17">
        <f t="shared" si="12"/>
        <v>0</v>
      </c>
      <c r="V55" s="24">
        <f t="shared" si="13"/>
        <v>1</v>
      </c>
      <c r="W55" s="17">
        <f t="shared" si="14"/>
        <v>1</v>
      </c>
    </row>
    <row r="56" spans="1:23" ht="12.75">
      <c r="A56" s="15">
        <f t="shared" si="15"/>
        <v>53</v>
      </c>
      <c r="B56" s="5">
        <v>49022</v>
      </c>
      <c r="C56" s="9" t="s">
        <v>227</v>
      </c>
      <c r="D56" s="10">
        <v>87</v>
      </c>
      <c r="E56" s="10">
        <v>3</v>
      </c>
      <c r="F56" s="13" t="s">
        <v>12</v>
      </c>
      <c r="G56" s="5">
        <v>0</v>
      </c>
      <c r="H56" s="5">
        <v>0</v>
      </c>
      <c r="I56" s="5">
        <v>0</v>
      </c>
      <c r="J56" s="5">
        <v>1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17">
        <f t="shared" si="8"/>
        <v>0</v>
      </c>
      <c r="R56" s="17">
        <f t="shared" si="9"/>
        <v>0</v>
      </c>
      <c r="S56" s="17">
        <f t="shared" si="10"/>
        <v>0</v>
      </c>
      <c r="T56" s="17">
        <f t="shared" si="11"/>
        <v>0</v>
      </c>
      <c r="U56" s="17">
        <f t="shared" si="12"/>
        <v>0</v>
      </c>
      <c r="V56" s="24">
        <f t="shared" si="13"/>
        <v>1</v>
      </c>
      <c r="W56" s="17">
        <f t="shared" si="14"/>
        <v>1</v>
      </c>
    </row>
    <row r="57" spans="1:23" ht="12.75">
      <c r="A57" s="6">
        <f t="shared" si="15"/>
        <v>54</v>
      </c>
      <c r="B57" s="5">
        <v>108023</v>
      </c>
      <c r="C57" s="9" t="s">
        <v>229</v>
      </c>
      <c r="D57" s="10">
        <v>90</v>
      </c>
      <c r="E57" s="2">
        <v>3</v>
      </c>
      <c r="F57" s="13" t="s">
        <v>147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1</v>
      </c>
      <c r="P57" s="5">
        <v>0</v>
      </c>
      <c r="Q57" s="17">
        <f t="shared" si="8"/>
        <v>0</v>
      </c>
      <c r="R57" s="17">
        <f t="shared" si="9"/>
        <v>0</v>
      </c>
      <c r="S57" s="17">
        <f t="shared" si="10"/>
        <v>0</v>
      </c>
      <c r="T57" s="17">
        <f t="shared" si="11"/>
        <v>0</v>
      </c>
      <c r="U57" s="17">
        <f t="shared" si="12"/>
        <v>0</v>
      </c>
      <c r="V57" s="24">
        <f t="shared" si="13"/>
        <v>1</v>
      </c>
      <c r="W57" s="17">
        <f t="shared" si="14"/>
        <v>0</v>
      </c>
    </row>
  </sheetData>
  <mergeCells count="2">
    <mergeCell ref="G1:K1"/>
    <mergeCell ref="L1:P1"/>
  </mergeCells>
  <printOptions/>
  <pageMargins left="0.75" right="0.75" top="1" bottom="1" header="0.4921259845" footer="0.4921259845"/>
  <pageSetup horizontalDpi="180" verticalDpi="18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9"/>
  <sheetViews>
    <sheetView zoomScale="80" zoomScaleNormal="80" workbookViewId="0" topLeftCell="A1">
      <pane xSplit="3" ySplit="2" topLeftCell="D13" activePane="bottomRight" state="frozen"/>
      <selection pane="topLeft" activeCell="K3" sqref="K3"/>
      <selection pane="topRight" activeCell="K3" sqref="K3"/>
      <selection pane="bottomLeft" activeCell="K3" sqref="K3"/>
      <selection pane="bottomRight" activeCell="K44" sqref="K44"/>
    </sheetView>
  </sheetViews>
  <sheetFormatPr defaultColWidth="9.00390625" defaultRowHeight="12.75"/>
  <cols>
    <col min="1" max="1" width="3.75390625" style="15" customWidth="1"/>
    <col min="2" max="2" width="7.375" style="1" customWidth="1"/>
    <col min="3" max="3" width="19.00390625" style="4" customWidth="1"/>
    <col min="4" max="5" width="3.75390625" style="2" customWidth="1"/>
    <col min="6" max="6" width="10.75390625" style="4" customWidth="1"/>
    <col min="7" max="16" width="4.25390625" style="1" customWidth="1"/>
    <col min="17" max="21" width="4.25390625" style="1" hidden="1" customWidth="1"/>
    <col min="22" max="22" width="5.75390625" style="8" customWidth="1"/>
    <col min="23" max="23" width="5.25390625" style="1" customWidth="1"/>
    <col min="24" max="24" width="5.75390625" style="1" customWidth="1"/>
  </cols>
  <sheetData>
    <row r="1" spans="7:20" ht="12.75">
      <c r="G1" s="34" t="s">
        <v>124</v>
      </c>
      <c r="H1" s="34"/>
      <c r="I1" s="34"/>
      <c r="J1" s="34"/>
      <c r="K1" s="34"/>
      <c r="L1" s="34" t="s">
        <v>110</v>
      </c>
      <c r="M1" s="34"/>
      <c r="N1" s="34"/>
      <c r="O1" s="34"/>
      <c r="P1" s="34"/>
      <c r="Q1" s="7"/>
      <c r="R1" s="7"/>
      <c r="S1" s="7"/>
      <c r="T1" s="7"/>
    </row>
    <row r="2" spans="1:24" ht="57">
      <c r="A2" s="20" t="s">
        <v>0</v>
      </c>
      <c r="B2" s="21" t="s">
        <v>6</v>
      </c>
      <c r="C2" s="22" t="s">
        <v>1</v>
      </c>
      <c r="D2" s="21" t="s">
        <v>2</v>
      </c>
      <c r="E2" s="21" t="s">
        <v>3</v>
      </c>
      <c r="F2" s="26" t="s">
        <v>4</v>
      </c>
      <c r="G2" s="3" t="s">
        <v>113</v>
      </c>
      <c r="H2" s="3" t="s">
        <v>114</v>
      </c>
      <c r="I2" s="3" t="s">
        <v>139</v>
      </c>
      <c r="J2" s="3" t="s">
        <v>140</v>
      </c>
      <c r="K2" s="3" t="s">
        <v>115</v>
      </c>
      <c r="L2" s="3" t="s">
        <v>113</v>
      </c>
      <c r="M2" s="3" t="s">
        <v>114</v>
      </c>
      <c r="N2" s="3" t="s">
        <v>123</v>
      </c>
      <c r="O2" s="3" t="s">
        <v>140</v>
      </c>
      <c r="P2" s="3" t="s">
        <v>141</v>
      </c>
      <c r="Q2" s="21" t="s">
        <v>25</v>
      </c>
      <c r="R2" s="3" t="s">
        <v>70</v>
      </c>
      <c r="S2" s="3" t="s">
        <v>142</v>
      </c>
      <c r="T2" s="3" t="s">
        <v>143</v>
      </c>
      <c r="U2" s="3" t="s">
        <v>144</v>
      </c>
      <c r="V2" s="33" t="s">
        <v>5</v>
      </c>
      <c r="W2" s="27" t="s">
        <v>125</v>
      </c>
      <c r="X2"/>
    </row>
    <row r="3" spans="1:24" ht="15" customHeight="1">
      <c r="A3" s="23">
        <v>1</v>
      </c>
      <c r="B3" s="17">
        <v>1072</v>
      </c>
      <c r="C3" s="18" t="s">
        <v>10</v>
      </c>
      <c r="D3" s="19">
        <v>79</v>
      </c>
      <c r="E3" s="19">
        <v>1</v>
      </c>
      <c r="F3" s="18" t="s">
        <v>9</v>
      </c>
      <c r="G3" s="5">
        <v>60</v>
      </c>
      <c r="H3" s="5">
        <v>60</v>
      </c>
      <c r="I3" s="5">
        <v>60</v>
      </c>
      <c r="J3" s="5">
        <v>0</v>
      </c>
      <c r="K3" s="5">
        <v>0</v>
      </c>
      <c r="L3" s="5">
        <v>60</v>
      </c>
      <c r="M3" s="5">
        <v>60</v>
      </c>
      <c r="N3" s="5">
        <v>60</v>
      </c>
      <c r="O3" s="5">
        <v>60</v>
      </c>
      <c r="P3" s="5">
        <v>0</v>
      </c>
      <c r="Q3" s="17">
        <f aca="true" t="shared" si="0" ref="Q3:Q39">MIN(G3:H3)</f>
        <v>60</v>
      </c>
      <c r="R3" s="17">
        <f aca="true" t="shared" si="1" ref="R3:R39">MIN(J3:K3)</f>
        <v>0</v>
      </c>
      <c r="S3" s="17">
        <f aca="true" t="shared" si="2" ref="S3:S39">MIN(Q3,R3)</f>
        <v>0</v>
      </c>
      <c r="T3" s="17">
        <f aca="true" t="shared" si="3" ref="T3:T39">MIN(L3:O3)</f>
        <v>60</v>
      </c>
      <c r="U3" s="17">
        <f aca="true" t="shared" si="4" ref="U3:U39">MIN(G3:K3)</f>
        <v>0</v>
      </c>
      <c r="V3" s="24">
        <f aca="true" t="shared" si="5" ref="V3:V39">I3+P3+SUM(G3:H3,J3:K3,L3:O3)-S3-T3</f>
        <v>360</v>
      </c>
      <c r="W3" s="17">
        <f aca="true" t="shared" si="6" ref="W3:W39">SUM(G3:K3)</f>
        <v>180</v>
      </c>
      <c r="X3"/>
    </row>
    <row r="4" spans="1:24" ht="12.75">
      <c r="A4" s="23">
        <f aca="true" t="shared" si="7" ref="A4:A22">1+A3</f>
        <v>2</v>
      </c>
      <c r="B4" s="17">
        <v>116047</v>
      </c>
      <c r="C4" s="18" t="s">
        <v>117</v>
      </c>
      <c r="D4" s="19">
        <v>87</v>
      </c>
      <c r="E4" s="19">
        <v>1</v>
      </c>
      <c r="F4" s="18" t="s">
        <v>40</v>
      </c>
      <c r="G4" s="5">
        <v>42</v>
      </c>
      <c r="H4" s="5">
        <v>38</v>
      </c>
      <c r="I4" s="5">
        <v>47</v>
      </c>
      <c r="J4" s="5">
        <v>42</v>
      </c>
      <c r="K4" s="5">
        <v>0</v>
      </c>
      <c r="L4" s="5">
        <v>47</v>
      </c>
      <c r="M4" s="5">
        <v>34</v>
      </c>
      <c r="N4" s="5">
        <v>53</v>
      </c>
      <c r="O4" s="5">
        <v>47</v>
      </c>
      <c r="P4" s="5">
        <v>0</v>
      </c>
      <c r="Q4" s="17">
        <f t="shared" si="0"/>
        <v>38</v>
      </c>
      <c r="R4" s="17">
        <f t="shared" si="1"/>
        <v>0</v>
      </c>
      <c r="S4" s="17">
        <f t="shared" si="2"/>
        <v>0</v>
      </c>
      <c r="T4" s="17">
        <f t="shared" si="3"/>
        <v>34</v>
      </c>
      <c r="U4" s="17">
        <f t="shared" si="4"/>
        <v>0</v>
      </c>
      <c r="V4" s="24">
        <f t="shared" si="5"/>
        <v>316</v>
      </c>
      <c r="W4" s="17">
        <f t="shared" si="6"/>
        <v>169</v>
      </c>
      <c r="X4"/>
    </row>
    <row r="5" spans="1:24" ht="12.75">
      <c r="A5" s="23">
        <f t="shared" si="7"/>
        <v>3</v>
      </c>
      <c r="B5" s="17">
        <v>119017</v>
      </c>
      <c r="C5" s="18" t="s">
        <v>17</v>
      </c>
      <c r="D5" s="19">
        <v>83</v>
      </c>
      <c r="E5" s="19" t="s">
        <v>7</v>
      </c>
      <c r="F5" s="18" t="s">
        <v>8</v>
      </c>
      <c r="G5" s="5">
        <v>0</v>
      </c>
      <c r="H5" s="5">
        <v>53</v>
      </c>
      <c r="I5" s="5">
        <v>53</v>
      </c>
      <c r="J5" s="5">
        <v>60</v>
      </c>
      <c r="K5" s="5">
        <v>0</v>
      </c>
      <c r="L5" s="5">
        <v>0</v>
      </c>
      <c r="M5" s="5">
        <v>31</v>
      </c>
      <c r="N5" s="5">
        <v>42</v>
      </c>
      <c r="O5" s="5">
        <v>53</v>
      </c>
      <c r="P5" s="5">
        <v>0</v>
      </c>
      <c r="Q5" s="17">
        <f t="shared" si="0"/>
        <v>0</v>
      </c>
      <c r="R5" s="17">
        <f t="shared" si="1"/>
        <v>0</v>
      </c>
      <c r="S5" s="17">
        <f t="shared" si="2"/>
        <v>0</v>
      </c>
      <c r="T5" s="17">
        <f t="shared" si="3"/>
        <v>0</v>
      </c>
      <c r="U5" s="17">
        <f t="shared" si="4"/>
        <v>0</v>
      </c>
      <c r="V5" s="24">
        <f t="shared" si="5"/>
        <v>292</v>
      </c>
      <c r="W5" s="17">
        <f t="shared" si="6"/>
        <v>166</v>
      </c>
      <c r="X5"/>
    </row>
    <row r="6" spans="1:24" ht="12.75">
      <c r="A6" s="23">
        <v>4</v>
      </c>
      <c r="B6" s="17">
        <v>26009</v>
      </c>
      <c r="C6" s="18" t="s">
        <v>72</v>
      </c>
      <c r="D6" s="19">
        <v>85</v>
      </c>
      <c r="E6" s="19">
        <v>1</v>
      </c>
      <c r="F6" s="18" t="s">
        <v>71</v>
      </c>
      <c r="G6" s="5">
        <v>53</v>
      </c>
      <c r="H6" s="5">
        <v>47</v>
      </c>
      <c r="I6" s="5">
        <v>0</v>
      </c>
      <c r="J6" s="5">
        <v>53</v>
      </c>
      <c r="K6" s="5">
        <v>0</v>
      </c>
      <c r="L6" s="5">
        <v>53</v>
      </c>
      <c r="M6" s="5">
        <v>42</v>
      </c>
      <c r="N6" s="5">
        <v>0</v>
      </c>
      <c r="O6" s="5">
        <v>38</v>
      </c>
      <c r="P6" s="5">
        <v>0</v>
      </c>
      <c r="Q6" s="17">
        <f>MIN(G6:H6)</f>
        <v>47</v>
      </c>
      <c r="R6" s="17">
        <f>MIN(J6:K6)</f>
        <v>0</v>
      </c>
      <c r="S6" s="17">
        <f>MIN(Q6,R6)</f>
        <v>0</v>
      </c>
      <c r="T6" s="17">
        <f>MIN(L6:O6)</f>
        <v>0</v>
      </c>
      <c r="U6" s="17">
        <f>MIN(G6:K6)</f>
        <v>0</v>
      </c>
      <c r="V6" s="24">
        <f>I6+P6+SUM(G6:H6,J6:K6,L6:O6)-S6-T6</f>
        <v>286</v>
      </c>
      <c r="W6" s="17">
        <f>SUM(G6:K6)</f>
        <v>153</v>
      </c>
      <c r="X6"/>
    </row>
    <row r="7" spans="1:24" ht="12.75">
      <c r="A7" s="23">
        <f t="shared" si="7"/>
        <v>5</v>
      </c>
      <c r="B7" s="17">
        <v>119111</v>
      </c>
      <c r="C7" s="18" t="s">
        <v>121</v>
      </c>
      <c r="D7" s="19">
        <v>89</v>
      </c>
      <c r="E7" s="19">
        <v>1</v>
      </c>
      <c r="F7" s="18" t="s">
        <v>8</v>
      </c>
      <c r="G7" s="5">
        <v>0</v>
      </c>
      <c r="H7" s="5">
        <v>42</v>
      </c>
      <c r="I7" s="5">
        <v>42</v>
      </c>
      <c r="J7" s="5">
        <v>47</v>
      </c>
      <c r="K7" s="5">
        <v>0</v>
      </c>
      <c r="L7" s="5">
        <v>0</v>
      </c>
      <c r="M7" s="5">
        <v>53</v>
      </c>
      <c r="N7" s="5">
        <v>47</v>
      </c>
      <c r="O7" s="5">
        <v>42</v>
      </c>
      <c r="P7" s="5">
        <v>0</v>
      </c>
      <c r="Q7" s="17">
        <f t="shared" si="0"/>
        <v>0</v>
      </c>
      <c r="R7" s="17">
        <f t="shared" si="1"/>
        <v>0</v>
      </c>
      <c r="S7" s="17">
        <f t="shared" si="2"/>
        <v>0</v>
      </c>
      <c r="T7" s="17">
        <f t="shared" si="3"/>
        <v>0</v>
      </c>
      <c r="U7" s="17">
        <f t="shared" si="4"/>
        <v>0</v>
      </c>
      <c r="V7" s="24">
        <f t="shared" si="5"/>
        <v>273</v>
      </c>
      <c r="W7" s="17">
        <f t="shared" si="6"/>
        <v>131</v>
      </c>
      <c r="X7"/>
    </row>
    <row r="8" spans="1:24" ht="12.75">
      <c r="A8" s="23">
        <f t="shared" si="7"/>
        <v>6</v>
      </c>
      <c r="B8" s="17">
        <v>119108</v>
      </c>
      <c r="C8" s="18" t="s">
        <v>128</v>
      </c>
      <c r="D8" s="19">
        <v>90</v>
      </c>
      <c r="E8" s="19">
        <v>2</v>
      </c>
      <c r="F8" s="18" t="s">
        <v>8</v>
      </c>
      <c r="G8" s="5">
        <v>38</v>
      </c>
      <c r="H8" s="5">
        <v>34</v>
      </c>
      <c r="I8" s="5">
        <v>38</v>
      </c>
      <c r="J8" s="5">
        <v>31</v>
      </c>
      <c r="K8" s="5">
        <v>0</v>
      </c>
      <c r="L8" s="5">
        <v>34</v>
      </c>
      <c r="M8" s="5">
        <v>47</v>
      </c>
      <c r="N8" s="5">
        <v>38</v>
      </c>
      <c r="O8" s="5">
        <v>0</v>
      </c>
      <c r="P8" s="5">
        <v>0</v>
      </c>
      <c r="Q8" s="17">
        <f t="shared" si="0"/>
        <v>34</v>
      </c>
      <c r="R8" s="17">
        <f t="shared" si="1"/>
        <v>0</v>
      </c>
      <c r="S8" s="17">
        <f t="shared" si="2"/>
        <v>0</v>
      </c>
      <c r="T8" s="17">
        <f t="shared" si="3"/>
        <v>0</v>
      </c>
      <c r="U8" s="17">
        <f t="shared" si="4"/>
        <v>0</v>
      </c>
      <c r="V8" s="24">
        <f t="shared" si="5"/>
        <v>260</v>
      </c>
      <c r="W8" s="17">
        <f t="shared" si="6"/>
        <v>141</v>
      </c>
      <c r="X8"/>
    </row>
    <row r="9" spans="1:24" ht="12.75">
      <c r="A9" s="23">
        <f t="shared" si="7"/>
        <v>7</v>
      </c>
      <c r="B9" s="17">
        <v>80011</v>
      </c>
      <c r="C9" s="18" t="s">
        <v>130</v>
      </c>
      <c r="D9" s="19">
        <v>89</v>
      </c>
      <c r="E9" s="19">
        <v>1</v>
      </c>
      <c r="F9" s="18" t="s">
        <v>131</v>
      </c>
      <c r="G9" s="5">
        <v>47</v>
      </c>
      <c r="H9" s="5">
        <v>31</v>
      </c>
      <c r="I9" s="5">
        <v>34</v>
      </c>
      <c r="J9" s="5">
        <v>34</v>
      </c>
      <c r="K9" s="5">
        <v>0</v>
      </c>
      <c r="L9" s="5">
        <v>38</v>
      </c>
      <c r="M9" s="5">
        <v>38</v>
      </c>
      <c r="N9" s="5">
        <v>34</v>
      </c>
      <c r="O9" s="5">
        <v>34</v>
      </c>
      <c r="P9" s="5">
        <v>0</v>
      </c>
      <c r="Q9" s="17">
        <f t="shared" si="0"/>
        <v>31</v>
      </c>
      <c r="R9" s="17">
        <f t="shared" si="1"/>
        <v>0</v>
      </c>
      <c r="S9" s="17">
        <f t="shared" si="2"/>
        <v>0</v>
      </c>
      <c r="T9" s="17">
        <f t="shared" si="3"/>
        <v>34</v>
      </c>
      <c r="U9" s="17">
        <f t="shared" si="4"/>
        <v>0</v>
      </c>
      <c r="V9" s="24">
        <f t="shared" si="5"/>
        <v>256</v>
      </c>
      <c r="W9" s="17">
        <f t="shared" si="6"/>
        <v>146</v>
      </c>
      <c r="X9"/>
    </row>
    <row r="10" spans="1:24" ht="12.75">
      <c r="A10" s="23">
        <f t="shared" si="7"/>
        <v>8</v>
      </c>
      <c r="B10" s="17">
        <v>112043</v>
      </c>
      <c r="C10" s="18" t="s">
        <v>83</v>
      </c>
      <c r="D10" s="19">
        <v>85</v>
      </c>
      <c r="E10" s="19">
        <v>1</v>
      </c>
      <c r="F10" s="18" t="s">
        <v>21</v>
      </c>
      <c r="G10" s="5">
        <v>20</v>
      </c>
      <c r="H10" s="5">
        <v>25</v>
      </c>
      <c r="I10" s="5">
        <v>18</v>
      </c>
      <c r="J10" s="5">
        <v>28</v>
      </c>
      <c r="K10" s="5">
        <v>0</v>
      </c>
      <c r="L10" s="5">
        <v>25</v>
      </c>
      <c r="M10" s="5">
        <v>14</v>
      </c>
      <c r="N10" s="5">
        <v>31</v>
      </c>
      <c r="O10" s="5">
        <v>31</v>
      </c>
      <c r="P10" s="5">
        <v>0</v>
      </c>
      <c r="Q10" s="17">
        <f t="shared" si="0"/>
        <v>20</v>
      </c>
      <c r="R10" s="17">
        <f t="shared" si="1"/>
        <v>0</v>
      </c>
      <c r="S10" s="17">
        <f t="shared" si="2"/>
        <v>0</v>
      </c>
      <c r="T10" s="17">
        <f t="shared" si="3"/>
        <v>14</v>
      </c>
      <c r="U10" s="17">
        <f t="shared" si="4"/>
        <v>0</v>
      </c>
      <c r="V10" s="24">
        <f t="shared" si="5"/>
        <v>178</v>
      </c>
      <c r="W10" s="17">
        <f t="shared" si="6"/>
        <v>91</v>
      </c>
      <c r="X10"/>
    </row>
    <row r="11" spans="1:24" ht="12.75">
      <c r="A11" s="23">
        <f t="shared" si="7"/>
        <v>9</v>
      </c>
      <c r="B11" s="17">
        <v>1014</v>
      </c>
      <c r="C11" s="18" t="s">
        <v>120</v>
      </c>
      <c r="D11" s="19">
        <v>88</v>
      </c>
      <c r="E11" s="19">
        <v>1</v>
      </c>
      <c r="F11" s="18" t="s">
        <v>9</v>
      </c>
      <c r="G11" s="5">
        <v>31</v>
      </c>
      <c r="H11" s="5">
        <v>0</v>
      </c>
      <c r="I11" s="5">
        <v>22</v>
      </c>
      <c r="J11" s="5">
        <v>25</v>
      </c>
      <c r="K11" s="5">
        <v>0</v>
      </c>
      <c r="L11" s="5">
        <v>42</v>
      </c>
      <c r="M11" s="5">
        <v>28</v>
      </c>
      <c r="N11" s="5">
        <v>28</v>
      </c>
      <c r="O11" s="5">
        <v>0</v>
      </c>
      <c r="P11" s="5">
        <v>0</v>
      </c>
      <c r="Q11" s="17">
        <f t="shared" si="0"/>
        <v>0</v>
      </c>
      <c r="R11" s="17">
        <f t="shared" si="1"/>
        <v>0</v>
      </c>
      <c r="S11" s="17">
        <f t="shared" si="2"/>
        <v>0</v>
      </c>
      <c r="T11" s="17">
        <f t="shared" si="3"/>
        <v>0</v>
      </c>
      <c r="U11" s="17">
        <f t="shared" si="4"/>
        <v>0</v>
      </c>
      <c r="V11" s="24">
        <f t="shared" si="5"/>
        <v>176</v>
      </c>
      <c r="W11" s="17">
        <f t="shared" si="6"/>
        <v>78</v>
      </c>
      <c r="X11"/>
    </row>
    <row r="12" spans="1:24" ht="12.75">
      <c r="A12" s="23">
        <f t="shared" si="7"/>
        <v>10</v>
      </c>
      <c r="B12" s="17">
        <v>9053</v>
      </c>
      <c r="C12" s="18" t="s">
        <v>168</v>
      </c>
      <c r="D12" s="19">
        <v>88</v>
      </c>
      <c r="E12" s="19">
        <v>2</v>
      </c>
      <c r="F12" s="18" t="s">
        <v>169</v>
      </c>
      <c r="G12" s="5">
        <v>28</v>
      </c>
      <c r="H12" s="5">
        <v>18</v>
      </c>
      <c r="I12" s="5">
        <v>31</v>
      </c>
      <c r="J12" s="5">
        <v>16</v>
      </c>
      <c r="K12" s="5">
        <v>0</v>
      </c>
      <c r="L12" s="5">
        <v>28</v>
      </c>
      <c r="M12" s="5">
        <v>9</v>
      </c>
      <c r="N12" s="5">
        <v>20</v>
      </c>
      <c r="O12" s="5">
        <v>7</v>
      </c>
      <c r="P12" s="5">
        <v>0</v>
      </c>
      <c r="Q12" s="17">
        <f t="shared" si="0"/>
        <v>18</v>
      </c>
      <c r="R12" s="17">
        <f t="shared" si="1"/>
        <v>0</v>
      </c>
      <c r="S12" s="17">
        <f t="shared" si="2"/>
        <v>0</v>
      </c>
      <c r="T12" s="17">
        <f t="shared" si="3"/>
        <v>7</v>
      </c>
      <c r="U12" s="17">
        <f t="shared" si="4"/>
        <v>0</v>
      </c>
      <c r="V12" s="24">
        <f t="shared" si="5"/>
        <v>150</v>
      </c>
      <c r="W12" s="17">
        <f t="shared" si="6"/>
        <v>93</v>
      </c>
      <c r="X12"/>
    </row>
    <row r="13" spans="1:24" ht="12.75">
      <c r="A13" s="23">
        <f t="shared" si="7"/>
        <v>11</v>
      </c>
      <c r="B13" s="17">
        <v>3001</v>
      </c>
      <c r="C13" s="18" t="s">
        <v>102</v>
      </c>
      <c r="D13" s="19">
        <v>78</v>
      </c>
      <c r="E13" s="19">
        <v>1</v>
      </c>
      <c r="F13" s="18" t="s">
        <v>19</v>
      </c>
      <c r="G13" s="5">
        <v>34</v>
      </c>
      <c r="H13" s="5">
        <v>28</v>
      </c>
      <c r="I13" s="5">
        <v>0</v>
      </c>
      <c r="J13" s="5">
        <v>10</v>
      </c>
      <c r="K13" s="5">
        <v>0</v>
      </c>
      <c r="L13" s="5">
        <v>31</v>
      </c>
      <c r="M13" s="5">
        <v>25</v>
      </c>
      <c r="N13" s="5">
        <v>0</v>
      </c>
      <c r="O13" s="5">
        <v>16</v>
      </c>
      <c r="P13" s="5">
        <v>0</v>
      </c>
      <c r="Q13" s="17">
        <f t="shared" si="0"/>
        <v>28</v>
      </c>
      <c r="R13" s="17">
        <f t="shared" si="1"/>
        <v>0</v>
      </c>
      <c r="S13" s="17">
        <f t="shared" si="2"/>
        <v>0</v>
      </c>
      <c r="T13" s="17">
        <f t="shared" si="3"/>
        <v>0</v>
      </c>
      <c r="U13" s="17">
        <f t="shared" si="4"/>
        <v>0</v>
      </c>
      <c r="V13" s="24">
        <f t="shared" si="5"/>
        <v>144</v>
      </c>
      <c r="W13" s="17">
        <f t="shared" si="6"/>
        <v>72</v>
      </c>
      <c r="X13"/>
    </row>
    <row r="14" spans="1:24" ht="12.75">
      <c r="A14" s="23">
        <f>1+A13</f>
        <v>12</v>
      </c>
      <c r="B14" s="17">
        <v>119058</v>
      </c>
      <c r="C14" s="18" t="s">
        <v>171</v>
      </c>
      <c r="D14" s="19">
        <v>88</v>
      </c>
      <c r="E14" s="19">
        <v>2</v>
      </c>
      <c r="F14" s="18" t="s">
        <v>8</v>
      </c>
      <c r="G14" s="5">
        <v>22</v>
      </c>
      <c r="H14" s="5">
        <v>20</v>
      </c>
      <c r="I14" s="5">
        <v>16</v>
      </c>
      <c r="J14" s="5">
        <v>22</v>
      </c>
      <c r="K14" s="5">
        <v>0</v>
      </c>
      <c r="L14" s="5">
        <v>0</v>
      </c>
      <c r="M14" s="5">
        <v>6</v>
      </c>
      <c r="N14" s="5">
        <v>12</v>
      </c>
      <c r="O14" s="5">
        <v>28</v>
      </c>
      <c r="P14" s="5">
        <v>0</v>
      </c>
      <c r="Q14" s="17">
        <f t="shared" si="0"/>
        <v>20</v>
      </c>
      <c r="R14" s="17">
        <f t="shared" si="1"/>
        <v>0</v>
      </c>
      <c r="S14" s="17">
        <f t="shared" si="2"/>
        <v>0</v>
      </c>
      <c r="T14" s="17">
        <f t="shared" si="3"/>
        <v>0</v>
      </c>
      <c r="U14" s="17">
        <f t="shared" si="4"/>
        <v>0</v>
      </c>
      <c r="V14" s="24">
        <f t="shared" si="5"/>
        <v>126</v>
      </c>
      <c r="W14" s="17">
        <f t="shared" si="6"/>
        <v>80</v>
      </c>
      <c r="X14"/>
    </row>
    <row r="15" spans="1:24" ht="12.75">
      <c r="A15" s="23">
        <f t="shared" si="7"/>
        <v>13</v>
      </c>
      <c r="B15" s="17">
        <v>112042</v>
      </c>
      <c r="C15" s="18" t="s">
        <v>101</v>
      </c>
      <c r="D15" s="19">
        <v>78</v>
      </c>
      <c r="E15" s="19">
        <v>1</v>
      </c>
      <c r="F15" s="18" t="s">
        <v>21</v>
      </c>
      <c r="G15" s="5">
        <v>18</v>
      </c>
      <c r="H15" s="5">
        <v>16</v>
      </c>
      <c r="I15" s="5">
        <v>14</v>
      </c>
      <c r="J15" s="5">
        <v>20</v>
      </c>
      <c r="K15" s="5">
        <v>0</v>
      </c>
      <c r="L15" s="5">
        <v>22</v>
      </c>
      <c r="M15" s="5">
        <v>10</v>
      </c>
      <c r="N15" s="5">
        <v>9</v>
      </c>
      <c r="O15" s="5">
        <v>25</v>
      </c>
      <c r="P15" s="5">
        <v>0</v>
      </c>
      <c r="Q15" s="17">
        <f t="shared" si="0"/>
        <v>16</v>
      </c>
      <c r="R15" s="17">
        <f t="shared" si="1"/>
        <v>0</v>
      </c>
      <c r="S15" s="17">
        <f t="shared" si="2"/>
        <v>0</v>
      </c>
      <c r="T15" s="17">
        <f t="shared" si="3"/>
        <v>9</v>
      </c>
      <c r="U15" s="17">
        <f t="shared" si="4"/>
        <v>0</v>
      </c>
      <c r="V15" s="24">
        <f t="shared" si="5"/>
        <v>125</v>
      </c>
      <c r="W15" s="17">
        <f t="shared" si="6"/>
        <v>68</v>
      </c>
      <c r="X15"/>
    </row>
    <row r="16" spans="1:24" ht="12.75">
      <c r="A16" s="23">
        <f t="shared" si="7"/>
        <v>14</v>
      </c>
      <c r="B16" s="17">
        <v>123070</v>
      </c>
      <c r="C16" s="18" t="s">
        <v>129</v>
      </c>
      <c r="D16" s="19">
        <v>83</v>
      </c>
      <c r="E16" s="19">
        <v>1</v>
      </c>
      <c r="F16" s="18" t="s">
        <v>18</v>
      </c>
      <c r="G16" s="5">
        <v>16</v>
      </c>
      <c r="H16" s="5">
        <v>22</v>
      </c>
      <c r="I16" s="5">
        <v>28</v>
      </c>
      <c r="J16" s="5">
        <v>0</v>
      </c>
      <c r="K16" s="5">
        <v>0</v>
      </c>
      <c r="L16" s="5">
        <v>18</v>
      </c>
      <c r="M16" s="5">
        <v>3</v>
      </c>
      <c r="N16" s="5">
        <v>25</v>
      </c>
      <c r="O16" s="5">
        <v>0</v>
      </c>
      <c r="P16" s="5">
        <v>0</v>
      </c>
      <c r="Q16" s="17">
        <f t="shared" si="0"/>
        <v>16</v>
      </c>
      <c r="R16" s="17">
        <f t="shared" si="1"/>
        <v>0</v>
      </c>
      <c r="S16" s="17">
        <f t="shared" si="2"/>
        <v>0</v>
      </c>
      <c r="T16" s="17">
        <f t="shared" si="3"/>
        <v>0</v>
      </c>
      <c r="U16" s="17">
        <f t="shared" si="4"/>
        <v>0</v>
      </c>
      <c r="V16" s="24">
        <f t="shared" si="5"/>
        <v>112</v>
      </c>
      <c r="W16" s="17">
        <f t="shared" si="6"/>
        <v>66</v>
      </c>
      <c r="X16"/>
    </row>
    <row r="17" spans="1:24" ht="12.75">
      <c r="A17" s="23">
        <f>1+A16</f>
        <v>15</v>
      </c>
      <c r="B17" s="17">
        <v>7011</v>
      </c>
      <c r="C17" s="18" t="s">
        <v>172</v>
      </c>
      <c r="D17" s="19">
        <v>80</v>
      </c>
      <c r="E17" s="19">
        <v>2</v>
      </c>
      <c r="F17" s="18" t="s">
        <v>13</v>
      </c>
      <c r="G17" s="5">
        <v>14</v>
      </c>
      <c r="H17" s="5">
        <v>12</v>
      </c>
      <c r="I17" s="5">
        <v>12</v>
      </c>
      <c r="J17" s="5">
        <v>5</v>
      </c>
      <c r="K17" s="5">
        <v>0</v>
      </c>
      <c r="L17" s="5">
        <v>20</v>
      </c>
      <c r="M17" s="5">
        <v>20</v>
      </c>
      <c r="N17" s="5">
        <v>16</v>
      </c>
      <c r="O17" s="5">
        <v>18</v>
      </c>
      <c r="P17" s="5">
        <v>0</v>
      </c>
      <c r="Q17" s="17">
        <f t="shared" si="0"/>
        <v>12</v>
      </c>
      <c r="R17" s="17">
        <f t="shared" si="1"/>
        <v>0</v>
      </c>
      <c r="S17" s="17">
        <f t="shared" si="2"/>
        <v>0</v>
      </c>
      <c r="T17" s="17">
        <f t="shared" si="3"/>
        <v>16</v>
      </c>
      <c r="U17" s="17">
        <f t="shared" si="4"/>
        <v>0</v>
      </c>
      <c r="V17" s="24">
        <f t="shared" si="5"/>
        <v>101</v>
      </c>
      <c r="W17" s="17">
        <f t="shared" si="6"/>
        <v>43</v>
      </c>
      <c r="X17"/>
    </row>
    <row r="18" spans="1:24" ht="12.75">
      <c r="A18" s="23">
        <f>1+A17</f>
        <v>16</v>
      </c>
      <c r="B18" s="17">
        <v>57074</v>
      </c>
      <c r="C18" s="18" t="s">
        <v>170</v>
      </c>
      <c r="D18" s="19">
        <v>91</v>
      </c>
      <c r="E18" s="19">
        <v>3</v>
      </c>
      <c r="F18" s="18" t="s">
        <v>133</v>
      </c>
      <c r="G18" s="5">
        <v>25</v>
      </c>
      <c r="H18" s="5">
        <v>6</v>
      </c>
      <c r="I18" s="5">
        <v>25</v>
      </c>
      <c r="J18" s="5">
        <v>0</v>
      </c>
      <c r="K18" s="5">
        <v>0</v>
      </c>
      <c r="L18" s="5">
        <v>12</v>
      </c>
      <c r="M18" s="5">
        <v>8</v>
      </c>
      <c r="N18" s="5">
        <v>18</v>
      </c>
      <c r="O18" s="5">
        <v>0</v>
      </c>
      <c r="P18" s="5">
        <v>0</v>
      </c>
      <c r="Q18" s="17">
        <f t="shared" si="0"/>
        <v>6</v>
      </c>
      <c r="R18" s="17">
        <f t="shared" si="1"/>
        <v>0</v>
      </c>
      <c r="S18" s="17">
        <f t="shared" si="2"/>
        <v>0</v>
      </c>
      <c r="T18" s="17">
        <f t="shared" si="3"/>
        <v>0</v>
      </c>
      <c r="U18" s="17">
        <f t="shared" si="4"/>
        <v>0</v>
      </c>
      <c r="V18" s="24">
        <f t="shared" si="5"/>
        <v>94</v>
      </c>
      <c r="W18" s="17">
        <f t="shared" si="6"/>
        <v>56</v>
      </c>
      <c r="X18"/>
    </row>
    <row r="19" spans="1:24" ht="12.75">
      <c r="A19" s="23">
        <f>1+A18</f>
        <v>17</v>
      </c>
      <c r="B19" s="17">
        <v>115040</v>
      </c>
      <c r="C19" s="18" t="s">
        <v>173</v>
      </c>
      <c r="D19" s="19">
        <v>74</v>
      </c>
      <c r="E19" s="19">
        <v>2</v>
      </c>
      <c r="F19" s="18" t="s">
        <v>174</v>
      </c>
      <c r="G19" s="5">
        <v>12</v>
      </c>
      <c r="H19" s="5">
        <v>9</v>
      </c>
      <c r="I19" s="5">
        <v>9</v>
      </c>
      <c r="J19" s="5">
        <v>14</v>
      </c>
      <c r="K19" s="5">
        <v>0</v>
      </c>
      <c r="L19" s="5">
        <v>14</v>
      </c>
      <c r="M19" s="5">
        <v>12</v>
      </c>
      <c r="N19" s="5">
        <v>7</v>
      </c>
      <c r="O19" s="5">
        <v>9</v>
      </c>
      <c r="P19" s="5">
        <v>0</v>
      </c>
      <c r="Q19" s="17">
        <f t="shared" si="0"/>
        <v>9</v>
      </c>
      <c r="R19" s="17">
        <f t="shared" si="1"/>
        <v>0</v>
      </c>
      <c r="S19" s="17">
        <f t="shared" si="2"/>
        <v>0</v>
      </c>
      <c r="T19" s="17">
        <f t="shared" si="3"/>
        <v>7</v>
      </c>
      <c r="U19" s="17">
        <f t="shared" si="4"/>
        <v>0</v>
      </c>
      <c r="V19" s="24">
        <f t="shared" si="5"/>
        <v>79</v>
      </c>
      <c r="W19" s="17">
        <f t="shared" si="6"/>
        <v>44</v>
      </c>
      <c r="X19"/>
    </row>
    <row r="20" spans="1:24" ht="12.75">
      <c r="A20" s="23">
        <f t="shared" si="7"/>
        <v>18</v>
      </c>
      <c r="B20" s="17">
        <v>33016</v>
      </c>
      <c r="C20" s="18" t="s">
        <v>210</v>
      </c>
      <c r="D20" s="19">
        <v>89</v>
      </c>
      <c r="E20" s="19">
        <v>2</v>
      </c>
      <c r="F20" s="18" t="s">
        <v>33</v>
      </c>
      <c r="G20" s="5">
        <v>0</v>
      </c>
      <c r="H20" s="5">
        <v>14</v>
      </c>
      <c r="I20" s="5">
        <v>20</v>
      </c>
      <c r="J20" s="5">
        <v>9</v>
      </c>
      <c r="K20" s="5">
        <v>0</v>
      </c>
      <c r="L20" s="5">
        <v>0</v>
      </c>
      <c r="M20" s="5">
        <v>22</v>
      </c>
      <c r="N20" s="5">
        <v>0</v>
      </c>
      <c r="O20" s="5">
        <v>4</v>
      </c>
      <c r="P20" s="5">
        <v>0</v>
      </c>
      <c r="Q20" s="17">
        <f t="shared" si="0"/>
        <v>0</v>
      </c>
      <c r="R20" s="17">
        <f t="shared" si="1"/>
        <v>0</v>
      </c>
      <c r="S20" s="17">
        <f t="shared" si="2"/>
        <v>0</v>
      </c>
      <c r="T20" s="17">
        <f t="shared" si="3"/>
        <v>0</v>
      </c>
      <c r="U20" s="17">
        <f t="shared" si="4"/>
        <v>0</v>
      </c>
      <c r="V20" s="24">
        <f t="shared" si="5"/>
        <v>69</v>
      </c>
      <c r="W20" s="17">
        <f t="shared" si="6"/>
        <v>43</v>
      </c>
      <c r="X20"/>
    </row>
    <row r="21" spans="1:24" ht="12.75">
      <c r="A21" s="23">
        <f t="shared" si="7"/>
        <v>19</v>
      </c>
      <c r="B21" s="17">
        <v>39058</v>
      </c>
      <c r="C21" s="18" t="s">
        <v>178</v>
      </c>
      <c r="D21" s="19">
        <v>90</v>
      </c>
      <c r="E21" s="19">
        <v>3</v>
      </c>
      <c r="F21" s="18" t="s">
        <v>22</v>
      </c>
      <c r="G21" s="5">
        <v>0</v>
      </c>
      <c r="H21" s="5">
        <v>10</v>
      </c>
      <c r="I21" s="5">
        <v>10</v>
      </c>
      <c r="J21" s="5">
        <v>12</v>
      </c>
      <c r="K21" s="5">
        <v>0</v>
      </c>
      <c r="L21" s="5">
        <v>9</v>
      </c>
      <c r="M21" s="5">
        <v>4</v>
      </c>
      <c r="N21" s="5">
        <v>10</v>
      </c>
      <c r="O21" s="5">
        <v>8</v>
      </c>
      <c r="P21" s="5">
        <v>0</v>
      </c>
      <c r="Q21" s="17">
        <f t="shared" si="0"/>
        <v>0</v>
      </c>
      <c r="R21" s="17">
        <f t="shared" si="1"/>
        <v>0</v>
      </c>
      <c r="S21" s="17">
        <f t="shared" si="2"/>
        <v>0</v>
      </c>
      <c r="T21" s="17">
        <f t="shared" si="3"/>
        <v>4</v>
      </c>
      <c r="U21" s="17">
        <f t="shared" si="4"/>
        <v>0</v>
      </c>
      <c r="V21" s="24">
        <f t="shared" si="5"/>
        <v>59</v>
      </c>
      <c r="W21" s="17">
        <f t="shared" si="6"/>
        <v>32</v>
      </c>
      <c r="X21"/>
    </row>
    <row r="22" spans="1:24" ht="12.75">
      <c r="A22" s="23">
        <f t="shared" si="7"/>
        <v>20</v>
      </c>
      <c r="B22" s="17">
        <v>60035</v>
      </c>
      <c r="C22" s="18" t="s">
        <v>176</v>
      </c>
      <c r="D22" s="19">
        <v>85</v>
      </c>
      <c r="E22" s="19">
        <v>2</v>
      </c>
      <c r="F22" s="18" t="s">
        <v>29</v>
      </c>
      <c r="G22" s="5">
        <v>0</v>
      </c>
      <c r="H22" s="5">
        <v>8</v>
      </c>
      <c r="I22" s="5">
        <v>0</v>
      </c>
      <c r="J22" s="5">
        <v>0</v>
      </c>
      <c r="K22" s="5">
        <v>0</v>
      </c>
      <c r="L22" s="5">
        <v>16</v>
      </c>
      <c r="M22" s="5">
        <v>7</v>
      </c>
      <c r="N22" s="5">
        <v>14</v>
      </c>
      <c r="O22" s="5">
        <v>14</v>
      </c>
      <c r="P22" s="5">
        <v>0</v>
      </c>
      <c r="Q22" s="17">
        <f t="shared" si="0"/>
        <v>0</v>
      </c>
      <c r="R22" s="17">
        <f t="shared" si="1"/>
        <v>0</v>
      </c>
      <c r="S22" s="17">
        <f t="shared" si="2"/>
        <v>0</v>
      </c>
      <c r="T22" s="17">
        <f t="shared" si="3"/>
        <v>7</v>
      </c>
      <c r="U22" s="17">
        <f t="shared" si="4"/>
        <v>0</v>
      </c>
      <c r="V22" s="24">
        <f t="shared" si="5"/>
        <v>52</v>
      </c>
      <c r="W22" s="17">
        <f t="shared" si="6"/>
        <v>8</v>
      </c>
      <c r="X22"/>
    </row>
    <row r="23" spans="1:24" ht="12.75">
      <c r="A23" s="23">
        <f>1+A22</f>
        <v>21</v>
      </c>
      <c r="B23" s="17">
        <v>7015</v>
      </c>
      <c r="C23" s="18" t="s">
        <v>175</v>
      </c>
      <c r="D23" s="19">
        <v>78</v>
      </c>
      <c r="E23" s="19">
        <v>3</v>
      </c>
      <c r="F23" s="18" t="s">
        <v>13</v>
      </c>
      <c r="G23" s="5">
        <v>10</v>
      </c>
      <c r="H23" s="5">
        <v>7</v>
      </c>
      <c r="I23" s="5">
        <v>8</v>
      </c>
      <c r="J23" s="5">
        <v>0</v>
      </c>
      <c r="K23" s="5">
        <v>0</v>
      </c>
      <c r="L23" s="5">
        <v>5</v>
      </c>
      <c r="M23" s="5">
        <v>5</v>
      </c>
      <c r="N23" s="5">
        <v>6</v>
      </c>
      <c r="O23" s="5">
        <v>2</v>
      </c>
      <c r="P23" s="5">
        <v>0</v>
      </c>
      <c r="Q23" s="17">
        <f t="shared" si="0"/>
        <v>7</v>
      </c>
      <c r="R23" s="17">
        <f t="shared" si="1"/>
        <v>0</v>
      </c>
      <c r="S23" s="17">
        <f t="shared" si="2"/>
        <v>0</v>
      </c>
      <c r="T23" s="17">
        <f t="shared" si="3"/>
        <v>2</v>
      </c>
      <c r="U23" s="17">
        <f t="shared" si="4"/>
        <v>0</v>
      </c>
      <c r="V23" s="24">
        <f t="shared" si="5"/>
        <v>41</v>
      </c>
      <c r="W23" s="17">
        <f t="shared" si="6"/>
        <v>25</v>
      </c>
      <c r="X23"/>
    </row>
    <row r="24" spans="1:24" ht="12.75">
      <c r="A24" s="23">
        <f aca="true" t="shared" si="8" ref="A24:A37">1+A23</f>
        <v>22</v>
      </c>
      <c r="B24" s="17">
        <v>121033</v>
      </c>
      <c r="C24" s="18" t="s">
        <v>230</v>
      </c>
      <c r="D24" s="19">
        <v>86</v>
      </c>
      <c r="E24" s="19">
        <v>2</v>
      </c>
      <c r="F24" s="18" t="s">
        <v>20</v>
      </c>
      <c r="G24" s="5">
        <v>0</v>
      </c>
      <c r="H24" s="5">
        <v>0</v>
      </c>
      <c r="I24" s="5">
        <v>0</v>
      </c>
      <c r="J24" s="5">
        <v>38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17">
        <f t="shared" si="0"/>
        <v>0</v>
      </c>
      <c r="R24" s="17">
        <f t="shared" si="1"/>
        <v>0</v>
      </c>
      <c r="S24" s="17">
        <f t="shared" si="2"/>
        <v>0</v>
      </c>
      <c r="T24" s="17">
        <f t="shared" si="3"/>
        <v>0</v>
      </c>
      <c r="U24" s="17">
        <f t="shared" si="4"/>
        <v>0</v>
      </c>
      <c r="V24" s="24">
        <f t="shared" si="5"/>
        <v>38</v>
      </c>
      <c r="W24" s="17">
        <f t="shared" si="6"/>
        <v>38</v>
      </c>
      <c r="X24"/>
    </row>
    <row r="25" spans="1:24" ht="12.75">
      <c r="A25" s="23">
        <f t="shared" si="8"/>
        <v>23</v>
      </c>
      <c r="B25" s="17">
        <v>9150</v>
      </c>
      <c r="C25" s="18" t="s">
        <v>231</v>
      </c>
      <c r="D25" s="19">
        <v>90</v>
      </c>
      <c r="E25" s="19">
        <v>2</v>
      </c>
      <c r="F25" s="18" t="s">
        <v>169</v>
      </c>
      <c r="G25" s="5">
        <v>0</v>
      </c>
      <c r="H25" s="5">
        <v>0</v>
      </c>
      <c r="I25" s="5">
        <v>0</v>
      </c>
      <c r="J25" s="5">
        <v>18</v>
      </c>
      <c r="K25" s="5">
        <v>0</v>
      </c>
      <c r="L25" s="5">
        <v>0</v>
      </c>
      <c r="M25" s="5">
        <v>0</v>
      </c>
      <c r="N25" s="5">
        <v>0</v>
      </c>
      <c r="O25" s="5">
        <v>20</v>
      </c>
      <c r="P25" s="5">
        <v>0</v>
      </c>
      <c r="Q25" s="17">
        <f t="shared" si="0"/>
        <v>0</v>
      </c>
      <c r="R25" s="17">
        <f t="shared" si="1"/>
        <v>0</v>
      </c>
      <c r="S25" s="17">
        <f t="shared" si="2"/>
        <v>0</v>
      </c>
      <c r="T25" s="17">
        <f t="shared" si="3"/>
        <v>0</v>
      </c>
      <c r="U25" s="17">
        <f t="shared" si="4"/>
        <v>0</v>
      </c>
      <c r="V25" s="24">
        <f t="shared" si="5"/>
        <v>38</v>
      </c>
      <c r="W25" s="17">
        <f t="shared" si="6"/>
        <v>18</v>
      </c>
      <c r="X25"/>
    </row>
    <row r="26" spans="1:24" ht="12.75">
      <c r="A26" s="23">
        <f t="shared" si="8"/>
        <v>24</v>
      </c>
      <c r="B26" s="17">
        <v>119019</v>
      </c>
      <c r="C26" s="18" t="s">
        <v>11</v>
      </c>
      <c r="D26" s="19">
        <v>74</v>
      </c>
      <c r="E26" s="19">
        <v>1</v>
      </c>
      <c r="F26" s="18" t="s">
        <v>8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16</v>
      </c>
      <c r="N26" s="5">
        <v>22</v>
      </c>
      <c r="O26" s="5">
        <v>0</v>
      </c>
      <c r="P26" s="5">
        <v>0</v>
      </c>
      <c r="Q26" s="17">
        <f t="shared" si="0"/>
        <v>0</v>
      </c>
      <c r="R26" s="17">
        <f t="shared" si="1"/>
        <v>0</v>
      </c>
      <c r="S26" s="17">
        <f t="shared" si="2"/>
        <v>0</v>
      </c>
      <c r="T26" s="17">
        <f t="shared" si="3"/>
        <v>0</v>
      </c>
      <c r="U26" s="17">
        <f t="shared" si="4"/>
        <v>0</v>
      </c>
      <c r="V26" s="24">
        <f t="shared" si="5"/>
        <v>38</v>
      </c>
      <c r="W26" s="17">
        <f t="shared" si="6"/>
        <v>0</v>
      </c>
      <c r="X26"/>
    </row>
    <row r="27" spans="1:24" ht="12.75">
      <c r="A27" s="23">
        <f t="shared" si="8"/>
        <v>25</v>
      </c>
      <c r="B27" s="17">
        <v>7035</v>
      </c>
      <c r="C27" s="18" t="s">
        <v>177</v>
      </c>
      <c r="D27" s="19">
        <v>80</v>
      </c>
      <c r="E27" s="19">
        <v>3</v>
      </c>
      <c r="F27" s="18" t="s">
        <v>13</v>
      </c>
      <c r="G27" s="5">
        <v>0</v>
      </c>
      <c r="H27" s="5">
        <v>0</v>
      </c>
      <c r="I27" s="5">
        <v>0</v>
      </c>
      <c r="J27" s="5">
        <v>4</v>
      </c>
      <c r="K27" s="5">
        <v>0</v>
      </c>
      <c r="L27" s="5">
        <v>10</v>
      </c>
      <c r="M27" s="5">
        <v>0</v>
      </c>
      <c r="N27" s="5">
        <v>8</v>
      </c>
      <c r="O27" s="5">
        <v>10</v>
      </c>
      <c r="P27" s="5">
        <v>0</v>
      </c>
      <c r="Q27" s="17">
        <f t="shared" si="0"/>
        <v>0</v>
      </c>
      <c r="R27" s="17">
        <f t="shared" si="1"/>
        <v>0</v>
      </c>
      <c r="S27" s="17">
        <f t="shared" si="2"/>
        <v>0</v>
      </c>
      <c r="T27" s="17">
        <f t="shared" si="3"/>
        <v>0</v>
      </c>
      <c r="U27" s="17">
        <f t="shared" si="4"/>
        <v>0</v>
      </c>
      <c r="V27" s="24">
        <f t="shared" si="5"/>
        <v>32</v>
      </c>
      <c r="W27" s="17">
        <f t="shared" si="6"/>
        <v>4</v>
      </c>
      <c r="X27"/>
    </row>
    <row r="28" spans="1:24" ht="12.75">
      <c r="A28" s="23">
        <f t="shared" si="8"/>
        <v>26</v>
      </c>
      <c r="B28" s="17">
        <v>12002</v>
      </c>
      <c r="C28" s="18" t="s">
        <v>232</v>
      </c>
      <c r="D28" s="19">
        <v>89</v>
      </c>
      <c r="E28" s="19">
        <v>2</v>
      </c>
      <c r="F28" s="18" t="s">
        <v>134</v>
      </c>
      <c r="G28" s="5">
        <v>0</v>
      </c>
      <c r="H28" s="5">
        <v>0</v>
      </c>
      <c r="I28" s="5">
        <v>0</v>
      </c>
      <c r="J28" s="5">
        <v>8</v>
      </c>
      <c r="K28" s="5">
        <v>0</v>
      </c>
      <c r="L28" s="5">
        <v>0</v>
      </c>
      <c r="M28" s="5">
        <v>0</v>
      </c>
      <c r="N28" s="5">
        <v>0</v>
      </c>
      <c r="O28" s="5">
        <v>22</v>
      </c>
      <c r="P28" s="5">
        <v>0</v>
      </c>
      <c r="Q28" s="17">
        <f t="shared" si="0"/>
        <v>0</v>
      </c>
      <c r="R28" s="17">
        <f t="shared" si="1"/>
        <v>0</v>
      </c>
      <c r="S28" s="17">
        <f t="shared" si="2"/>
        <v>0</v>
      </c>
      <c r="T28" s="17">
        <f t="shared" si="3"/>
        <v>0</v>
      </c>
      <c r="U28" s="17">
        <f t="shared" si="4"/>
        <v>0</v>
      </c>
      <c r="V28" s="24">
        <f t="shared" si="5"/>
        <v>30</v>
      </c>
      <c r="W28" s="17">
        <f t="shared" si="6"/>
        <v>8</v>
      </c>
      <c r="X28"/>
    </row>
    <row r="29" spans="1:24" ht="12.75">
      <c r="A29" s="23">
        <f t="shared" si="8"/>
        <v>27</v>
      </c>
      <c r="B29" s="17">
        <v>103018</v>
      </c>
      <c r="C29" s="18" t="s">
        <v>180</v>
      </c>
      <c r="D29" s="19">
        <v>91</v>
      </c>
      <c r="E29" s="19">
        <v>3</v>
      </c>
      <c r="F29" s="18" t="s">
        <v>105</v>
      </c>
      <c r="G29" s="5">
        <v>0</v>
      </c>
      <c r="H29" s="5">
        <v>2</v>
      </c>
      <c r="I29" s="5">
        <v>0</v>
      </c>
      <c r="J29" s="5">
        <v>1</v>
      </c>
      <c r="K29" s="5">
        <v>0</v>
      </c>
      <c r="L29" s="5">
        <v>7</v>
      </c>
      <c r="M29" s="5">
        <v>1</v>
      </c>
      <c r="N29" s="5">
        <v>3</v>
      </c>
      <c r="O29" s="5">
        <v>6</v>
      </c>
      <c r="P29" s="5">
        <v>0</v>
      </c>
      <c r="Q29" s="17">
        <f t="shared" si="0"/>
        <v>0</v>
      </c>
      <c r="R29" s="17">
        <f t="shared" si="1"/>
        <v>0</v>
      </c>
      <c r="S29" s="17">
        <f t="shared" si="2"/>
        <v>0</v>
      </c>
      <c r="T29" s="17">
        <f t="shared" si="3"/>
        <v>1</v>
      </c>
      <c r="U29" s="17">
        <f t="shared" si="4"/>
        <v>0</v>
      </c>
      <c r="V29" s="24">
        <f t="shared" si="5"/>
        <v>19</v>
      </c>
      <c r="W29" s="17">
        <f t="shared" si="6"/>
        <v>3</v>
      </c>
      <c r="X29"/>
    </row>
    <row r="30" spans="1:24" ht="12.75">
      <c r="A30" s="23">
        <v>26</v>
      </c>
      <c r="B30" s="17">
        <v>52076</v>
      </c>
      <c r="C30" s="18" t="s">
        <v>234</v>
      </c>
      <c r="D30" s="19">
        <v>89</v>
      </c>
      <c r="E30" s="19">
        <v>2</v>
      </c>
      <c r="F30" s="18" t="s">
        <v>39</v>
      </c>
      <c r="G30" s="5">
        <v>0</v>
      </c>
      <c r="H30" s="5">
        <v>0</v>
      </c>
      <c r="I30" s="5">
        <v>0</v>
      </c>
      <c r="J30" s="5">
        <v>6</v>
      </c>
      <c r="K30" s="5">
        <v>0</v>
      </c>
      <c r="L30" s="5">
        <v>0</v>
      </c>
      <c r="M30" s="5">
        <v>0</v>
      </c>
      <c r="N30" s="5">
        <v>0</v>
      </c>
      <c r="O30" s="5">
        <v>12</v>
      </c>
      <c r="P30" s="5">
        <v>0</v>
      </c>
      <c r="Q30" s="17">
        <f t="shared" si="0"/>
        <v>0</v>
      </c>
      <c r="R30" s="17">
        <f t="shared" si="1"/>
        <v>0</v>
      </c>
      <c r="S30" s="17">
        <f t="shared" si="2"/>
        <v>0</v>
      </c>
      <c r="T30" s="17">
        <f t="shared" si="3"/>
        <v>0</v>
      </c>
      <c r="U30" s="17">
        <f t="shared" si="4"/>
        <v>0</v>
      </c>
      <c r="V30" s="24">
        <f t="shared" si="5"/>
        <v>18</v>
      </c>
      <c r="W30" s="17">
        <f t="shared" si="6"/>
        <v>6</v>
      </c>
      <c r="X30"/>
    </row>
    <row r="31" spans="1:24" ht="12.75">
      <c r="A31" s="23">
        <f t="shared" si="8"/>
        <v>27</v>
      </c>
      <c r="B31" s="17">
        <v>119092</v>
      </c>
      <c r="C31" s="18" t="s">
        <v>138</v>
      </c>
      <c r="D31" s="19">
        <v>79</v>
      </c>
      <c r="E31" s="19">
        <v>1</v>
      </c>
      <c r="F31" s="18" t="s">
        <v>8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18</v>
      </c>
      <c r="N31" s="5">
        <v>0</v>
      </c>
      <c r="O31" s="5">
        <v>0</v>
      </c>
      <c r="P31" s="5">
        <v>0</v>
      </c>
      <c r="Q31" s="17">
        <f t="shared" si="0"/>
        <v>0</v>
      </c>
      <c r="R31" s="17">
        <f t="shared" si="1"/>
        <v>0</v>
      </c>
      <c r="S31" s="17">
        <f t="shared" si="2"/>
        <v>0</v>
      </c>
      <c r="T31" s="17">
        <f t="shared" si="3"/>
        <v>0</v>
      </c>
      <c r="U31" s="17">
        <f t="shared" si="4"/>
        <v>0</v>
      </c>
      <c r="V31" s="24">
        <f t="shared" si="5"/>
        <v>18</v>
      </c>
      <c r="W31" s="17">
        <f t="shared" si="6"/>
        <v>0</v>
      </c>
      <c r="X31"/>
    </row>
    <row r="32" spans="1:24" ht="12.75">
      <c r="A32" s="23">
        <f t="shared" si="8"/>
        <v>28</v>
      </c>
      <c r="B32" s="17">
        <v>112025</v>
      </c>
      <c r="C32" s="18" t="s">
        <v>179</v>
      </c>
      <c r="D32" s="19">
        <v>87</v>
      </c>
      <c r="E32" s="19">
        <v>3</v>
      </c>
      <c r="F32" s="18" t="s">
        <v>21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8</v>
      </c>
      <c r="M32" s="5">
        <v>0</v>
      </c>
      <c r="N32" s="5">
        <v>0</v>
      </c>
      <c r="O32" s="5">
        <v>5</v>
      </c>
      <c r="P32" s="5">
        <v>0</v>
      </c>
      <c r="Q32" s="17">
        <f t="shared" si="0"/>
        <v>0</v>
      </c>
      <c r="R32" s="17">
        <f t="shared" si="1"/>
        <v>0</v>
      </c>
      <c r="S32" s="17">
        <f t="shared" si="2"/>
        <v>0</v>
      </c>
      <c r="T32" s="17">
        <f t="shared" si="3"/>
        <v>0</v>
      </c>
      <c r="U32" s="17">
        <f t="shared" si="4"/>
        <v>0</v>
      </c>
      <c r="V32" s="24">
        <f t="shared" si="5"/>
        <v>13</v>
      </c>
      <c r="W32" s="17">
        <f t="shared" si="6"/>
        <v>0</v>
      </c>
      <c r="X32"/>
    </row>
    <row r="33" spans="1:24" ht="12.75">
      <c r="A33" s="23">
        <f t="shared" si="8"/>
        <v>29</v>
      </c>
      <c r="B33" s="17">
        <v>112010</v>
      </c>
      <c r="C33" s="18" t="s">
        <v>181</v>
      </c>
      <c r="D33" s="19">
        <v>87</v>
      </c>
      <c r="E33" s="19">
        <v>3</v>
      </c>
      <c r="F33" s="18" t="s">
        <v>21</v>
      </c>
      <c r="G33" s="5">
        <v>0</v>
      </c>
      <c r="H33" s="5">
        <v>4</v>
      </c>
      <c r="I33" s="5">
        <v>0</v>
      </c>
      <c r="J33" s="5">
        <v>0</v>
      </c>
      <c r="K33" s="5">
        <v>0</v>
      </c>
      <c r="L33" s="5">
        <v>6</v>
      </c>
      <c r="M33" s="5">
        <v>0</v>
      </c>
      <c r="N33" s="5">
        <v>0</v>
      </c>
      <c r="O33" s="5">
        <v>0</v>
      </c>
      <c r="P33" s="5">
        <v>0</v>
      </c>
      <c r="Q33" s="17">
        <f t="shared" si="0"/>
        <v>0</v>
      </c>
      <c r="R33" s="17">
        <f t="shared" si="1"/>
        <v>0</v>
      </c>
      <c r="S33" s="17">
        <f t="shared" si="2"/>
        <v>0</v>
      </c>
      <c r="T33" s="17">
        <f t="shared" si="3"/>
        <v>0</v>
      </c>
      <c r="U33" s="17">
        <f t="shared" si="4"/>
        <v>0</v>
      </c>
      <c r="V33" s="24">
        <f t="shared" si="5"/>
        <v>10</v>
      </c>
      <c r="W33" s="17">
        <f t="shared" si="6"/>
        <v>4</v>
      </c>
      <c r="X33"/>
    </row>
    <row r="34" spans="1:24" ht="12.75">
      <c r="A34" s="23">
        <f t="shared" si="8"/>
        <v>30</v>
      </c>
      <c r="B34" s="17">
        <v>7033</v>
      </c>
      <c r="C34" s="18" t="s">
        <v>212</v>
      </c>
      <c r="D34" s="19">
        <v>79</v>
      </c>
      <c r="E34" s="19">
        <v>3</v>
      </c>
      <c r="F34" s="18" t="s">
        <v>13</v>
      </c>
      <c r="G34" s="5">
        <v>0</v>
      </c>
      <c r="H34" s="5">
        <v>3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4</v>
      </c>
      <c r="O34" s="5">
        <v>1</v>
      </c>
      <c r="P34" s="5">
        <v>0</v>
      </c>
      <c r="Q34" s="17">
        <f t="shared" si="0"/>
        <v>0</v>
      </c>
      <c r="R34" s="17">
        <f t="shared" si="1"/>
        <v>0</v>
      </c>
      <c r="S34" s="17">
        <f t="shared" si="2"/>
        <v>0</v>
      </c>
      <c r="T34" s="17">
        <f t="shared" si="3"/>
        <v>0</v>
      </c>
      <c r="U34" s="17">
        <f t="shared" si="4"/>
        <v>0</v>
      </c>
      <c r="V34" s="24">
        <f t="shared" si="5"/>
        <v>8</v>
      </c>
      <c r="W34" s="17">
        <f t="shared" si="6"/>
        <v>3</v>
      </c>
      <c r="X34"/>
    </row>
    <row r="35" spans="1:24" ht="12.75">
      <c r="A35" s="23">
        <f t="shared" si="8"/>
        <v>31</v>
      </c>
      <c r="B35" s="17">
        <v>48072</v>
      </c>
      <c r="C35" s="18" t="s">
        <v>223</v>
      </c>
      <c r="D35" s="19">
        <v>68</v>
      </c>
      <c r="E35" s="19">
        <v>3</v>
      </c>
      <c r="F35" s="18" t="s">
        <v>80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5</v>
      </c>
      <c r="O35" s="5">
        <v>3</v>
      </c>
      <c r="P35" s="5">
        <v>0</v>
      </c>
      <c r="Q35" s="17">
        <f t="shared" si="0"/>
        <v>0</v>
      </c>
      <c r="R35" s="17">
        <f t="shared" si="1"/>
        <v>0</v>
      </c>
      <c r="S35" s="17">
        <f t="shared" si="2"/>
        <v>0</v>
      </c>
      <c r="T35" s="17">
        <f t="shared" si="3"/>
        <v>0</v>
      </c>
      <c r="U35" s="17">
        <f t="shared" si="4"/>
        <v>0</v>
      </c>
      <c r="V35" s="24">
        <f t="shared" si="5"/>
        <v>8</v>
      </c>
      <c r="W35" s="17">
        <f t="shared" si="6"/>
        <v>0</v>
      </c>
      <c r="X35"/>
    </row>
    <row r="36" spans="1:24" ht="12.75">
      <c r="A36" s="23">
        <v>25</v>
      </c>
      <c r="B36" s="17">
        <v>52078</v>
      </c>
      <c r="C36" s="18" t="s">
        <v>233</v>
      </c>
      <c r="D36" s="19">
        <v>88</v>
      </c>
      <c r="E36" s="19">
        <v>2</v>
      </c>
      <c r="F36" s="18" t="s">
        <v>39</v>
      </c>
      <c r="G36" s="5">
        <v>0</v>
      </c>
      <c r="H36" s="5">
        <v>0</v>
      </c>
      <c r="I36" s="5">
        <v>0</v>
      </c>
      <c r="J36" s="5">
        <v>7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17">
        <f t="shared" si="0"/>
        <v>0</v>
      </c>
      <c r="R36" s="17">
        <f t="shared" si="1"/>
        <v>0</v>
      </c>
      <c r="S36" s="17">
        <f t="shared" si="2"/>
        <v>0</v>
      </c>
      <c r="T36" s="17">
        <f t="shared" si="3"/>
        <v>0</v>
      </c>
      <c r="U36" s="17">
        <f t="shared" si="4"/>
        <v>0</v>
      </c>
      <c r="V36" s="24">
        <f t="shared" si="5"/>
        <v>7</v>
      </c>
      <c r="W36" s="17">
        <f t="shared" si="6"/>
        <v>7</v>
      </c>
      <c r="X36"/>
    </row>
    <row r="37" spans="1:24" ht="12.75">
      <c r="A37" s="23">
        <f t="shared" si="8"/>
        <v>26</v>
      </c>
      <c r="B37" s="17">
        <v>9029</v>
      </c>
      <c r="C37" s="18" t="s">
        <v>211</v>
      </c>
      <c r="D37" s="19">
        <v>74</v>
      </c>
      <c r="E37" s="19"/>
      <c r="F37" s="18" t="s">
        <v>169</v>
      </c>
      <c r="G37" s="5">
        <v>0</v>
      </c>
      <c r="H37" s="5">
        <v>5</v>
      </c>
      <c r="I37" s="5">
        <v>0</v>
      </c>
      <c r="J37" s="5">
        <v>0</v>
      </c>
      <c r="K37" s="5">
        <v>0</v>
      </c>
      <c r="L37" s="5">
        <v>0</v>
      </c>
      <c r="M37" s="5">
        <v>2</v>
      </c>
      <c r="N37" s="5">
        <v>0</v>
      </c>
      <c r="O37" s="5">
        <v>0</v>
      </c>
      <c r="P37" s="5">
        <v>0</v>
      </c>
      <c r="Q37" s="17">
        <f t="shared" si="0"/>
        <v>0</v>
      </c>
      <c r="R37" s="17">
        <f t="shared" si="1"/>
        <v>0</v>
      </c>
      <c r="S37" s="17">
        <f t="shared" si="2"/>
        <v>0</v>
      </c>
      <c r="T37" s="17">
        <f t="shared" si="3"/>
        <v>0</v>
      </c>
      <c r="U37" s="17">
        <f t="shared" si="4"/>
        <v>0</v>
      </c>
      <c r="V37" s="24">
        <f t="shared" si="5"/>
        <v>7</v>
      </c>
      <c r="W37" s="17">
        <f t="shared" si="6"/>
        <v>5</v>
      </c>
      <c r="X37"/>
    </row>
    <row r="38" spans="1:24" ht="12.75">
      <c r="A38" s="23">
        <v>32</v>
      </c>
      <c r="B38" s="17">
        <v>43021</v>
      </c>
      <c r="C38" s="18" t="s">
        <v>235</v>
      </c>
      <c r="D38" s="19">
        <v>89</v>
      </c>
      <c r="E38" s="19">
        <v>2</v>
      </c>
      <c r="F38" s="18" t="s">
        <v>236</v>
      </c>
      <c r="G38" s="5">
        <v>0</v>
      </c>
      <c r="H38" s="5">
        <v>0</v>
      </c>
      <c r="I38" s="5">
        <v>0</v>
      </c>
      <c r="J38" s="5">
        <v>3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17">
        <f t="shared" si="0"/>
        <v>0</v>
      </c>
      <c r="R38" s="17">
        <f t="shared" si="1"/>
        <v>0</v>
      </c>
      <c r="S38" s="17">
        <f t="shared" si="2"/>
        <v>0</v>
      </c>
      <c r="T38" s="17">
        <f t="shared" si="3"/>
        <v>0</v>
      </c>
      <c r="U38" s="17">
        <f t="shared" si="4"/>
        <v>0</v>
      </c>
      <c r="V38" s="24">
        <f t="shared" si="5"/>
        <v>3</v>
      </c>
      <c r="W38" s="17">
        <f t="shared" si="6"/>
        <v>3</v>
      </c>
      <c r="X38"/>
    </row>
    <row r="39" spans="1:24" ht="12.75">
      <c r="A39" s="23">
        <v>33</v>
      </c>
      <c r="B39" s="17">
        <v>52081</v>
      </c>
      <c r="C39" s="18" t="s">
        <v>237</v>
      </c>
      <c r="D39" s="19">
        <v>87</v>
      </c>
      <c r="E39" s="19">
        <v>2</v>
      </c>
      <c r="F39" s="18" t="s">
        <v>39</v>
      </c>
      <c r="G39" s="5">
        <v>0</v>
      </c>
      <c r="H39" s="5">
        <v>0</v>
      </c>
      <c r="I39" s="5">
        <v>0</v>
      </c>
      <c r="J39" s="5">
        <v>2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17">
        <f t="shared" si="0"/>
        <v>0</v>
      </c>
      <c r="R39" s="17">
        <f t="shared" si="1"/>
        <v>0</v>
      </c>
      <c r="S39" s="17">
        <f t="shared" si="2"/>
        <v>0</v>
      </c>
      <c r="T39" s="17">
        <f t="shared" si="3"/>
        <v>0</v>
      </c>
      <c r="U39" s="17">
        <f t="shared" si="4"/>
        <v>0</v>
      </c>
      <c r="V39" s="24">
        <f t="shared" si="5"/>
        <v>2</v>
      </c>
      <c r="W39" s="17">
        <f t="shared" si="6"/>
        <v>2</v>
      </c>
      <c r="X39"/>
    </row>
  </sheetData>
  <mergeCells count="2">
    <mergeCell ref="G1:K1"/>
    <mergeCell ref="L1:P1"/>
  </mergeCells>
  <printOptions/>
  <pageMargins left="0.75" right="0.75" top="1" bottom="1" header="0.4921259845" footer="0.4921259845"/>
  <pageSetup horizontalDpi="180" verticalDpi="180" orientation="portrait" paperSize="9" scale="86" r:id="rId2"/>
  <colBreaks count="1" manualBreakCount="1">
    <brk id="2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1"/>
  <sheetViews>
    <sheetView zoomScale="83" zoomScaleNormal="83" workbookViewId="0" topLeftCell="A1">
      <pane ySplit="2" topLeftCell="BM29" activePane="bottomLeft" state="frozen"/>
      <selection pane="topLeft" activeCell="K3" sqref="K3"/>
      <selection pane="bottomLeft" activeCell="M41" sqref="M41"/>
    </sheetView>
  </sheetViews>
  <sheetFormatPr defaultColWidth="9.00390625" defaultRowHeight="12.75"/>
  <cols>
    <col min="1" max="1" width="3.75390625" style="15" customWidth="1"/>
    <col min="2" max="2" width="7.125" style="1" customWidth="1"/>
    <col min="3" max="3" width="18.75390625" style="1" customWidth="1"/>
    <col min="4" max="4" width="3.75390625" style="2" customWidth="1"/>
    <col min="5" max="5" width="3.75390625" style="1" customWidth="1"/>
    <col min="6" max="6" width="9.25390625" style="1" customWidth="1"/>
    <col min="7" max="16" width="4.25390625" style="1" customWidth="1"/>
    <col min="17" max="21" width="4.25390625" style="1" hidden="1" customWidth="1"/>
    <col min="22" max="22" width="5.75390625" style="8" customWidth="1"/>
    <col min="23" max="23" width="5.25390625" style="1" customWidth="1"/>
    <col min="24" max="24" width="5.75390625" style="1" customWidth="1"/>
  </cols>
  <sheetData>
    <row r="1" spans="7:20" ht="12.75">
      <c r="G1" s="34" t="s">
        <v>124</v>
      </c>
      <c r="H1" s="34"/>
      <c r="I1" s="34"/>
      <c r="J1" s="34"/>
      <c r="K1" s="34"/>
      <c r="L1" s="34" t="s">
        <v>110</v>
      </c>
      <c r="M1" s="34"/>
      <c r="N1" s="34"/>
      <c r="O1" s="34"/>
      <c r="P1" s="34"/>
      <c r="Q1" s="7"/>
      <c r="R1" s="7"/>
      <c r="S1" s="7"/>
      <c r="T1" s="7"/>
    </row>
    <row r="2" spans="1:24" ht="57">
      <c r="A2" s="16" t="s">
        <v>0</v>
      </c>
      <c r="B2" s="3" t="s">
        <v>6</v>
      </c>
      <c r="C2" s="3" t="s">
        <v>1</v>
      </c>
      <c r="D2" s="3" t="s">
        <v>2</v>
      </c>
      <c r="E2" s="3" t="s">
        <v>3</v>
      </c>
      <c r="F2" s="26" t="s">
        <v>4</v>
      </c>
      <c r="G2" s="3" t="s">
        <v>113</v>
      </c>
      <c r="H2" s="3" t="s">
        <v>114</v>
      </c>
      <c r="I2" s="3" t="s">
        <v>139</v>
      </c>
      <c r="J2" s="3" t="s">
        <v>140</v>
      </c>
      <c r="K2" s="3" t="s">
        <v>115</v>
      </c>
      <c r="L2" s="3" t="s">
        <v>113</v>
      </c>
      <c r="M2" s="3" t="s">
        <v>114</v>
      </c>
      <c r="N2" s="3" t="s">
        <v>123</v>
      </c>
      <c r="O2" s="3" t="s">
        <v>140</v>
      </c>
      <c r="P2" s="3" t="s">
        <v>141</v>
      </c>
      <c r="Q2" s="21" t="s">
        <v>25</v>
      </c>
      <c r="R2" s="3" t="s">
        <v>70</v>
      </c>
      <c r="S2" s="3" t="s">
        <v>142</v>
      </c>
      <c r="T2" s="3" t="s">
        <v>143</v>
      </c>
      <c r="U2" s="3" t="s">
        <v>144</v>
      </c>
      <c r="V2" s="33" t="s">
        <v>5</v>
      </c>
      <c r="W2" s="27" t="s">
        <v>125</v>
      </c>
      <c r="X2"/>
    </row>
    <row r="3" spans="1:24" ht="14.25" customHeight="1">
      <c r="A3" s="15">
        <v>1</v>
      </c>
      <c r="B3" s="1">
        <v>57059</v>
      </c>
      <c r="C3" s="4" t="s">
        <v>74</v>
      </c>
      <c r="D3" s="2">
        <v>84</v>
      </c>
      <c r="E3" s="2">
        <v>1</v>
      </c>
      <c r="F3" s="1" t="s">
        <v>133</v>
      </c>
      <c r="G3" s="5">
        <v>75</v>
      </c>
      <c r="H3" s="5">
        <v>75</v>
      </c>
      <c r="I3" s="5">
        <v>68</v>
      </c>
      <c r="J3" s="5">
        <v>75</v>
      </c>
      <c r="K3" s="5">
        <v>0</v>
      </c>
      <c r="L3" s="5">
        <v>75</v>
      </c>
      <c r="M3" s="5">
        <v>75</v>
      </c>
      <c r="N3" s="5">
        <v>75</v>
      </c>
      <c r="O3" s="5">
        <v>75</v>
      </c>
      <c r="P3" s="5">
        <v>0</v>
      </c>
      <c r="Q3" s="17">
        <f aca="true" t="shared" si="0" ref="Q3:Q31">MIN(G3:H3)</f>
        <v>75</v>
      </c>
      <c r="R3" s="17">
        <f aca="true" t="shared" si="1" ref="R3:R31">MIN(J3:K3)</f>
        <v>0</v>
      </c>
      <c r="S3" s="17">
        <f aca="true" t="shared" si="2" ref="S3:S31">MIN(Q3,R3)</f>
        <v>0</v>
      </c>
      <c r="T3" s="17">
        <f aca="true" t="shared" si="3" ref="T3:T31">MIN(L3:O3)</f>
        <v>75</v>
      </c>
      <c r="U3" s="17">
        <f aca="true" t="shared" si="4" ref="U3:U31">MIN(G3:K3)</f>
        <v>0</v>
      </c>
      <c r="V3" s="24">
        <f aca="true" t="shared" si="5" ref="V3:V31">I3+P3+SUM(G3:H3,J3:K3,L3:O3)-S3-T3</f>
        <v>518</v>
      </c>
      <c r="W3" s="17">
        <f aca="true" t="shared" si="6" ref="W3:W31">SUM(G3:K3)</f>
        <v>293</v>
      </c>
      <c r="X3"/>
    </row>
    <row r="4" spans="1:24" ht="12.75">
      <c r="A4" s="15">
        <v>2</v>
      </c>
      <c r="B4" s="1">
        <v>116045</v>
      </c>
      <c r="C4" s="9" t="s">
        <v>82</v>
      </c>
      <c r="D4" s="10">
        <v>86</v>
      </c>
      <c r="E4" s="10">
        <v>1</v>
      </c>
      <c r="F4" s="5" t="s">
        <v>40</v>
      </c>
      <c r="G4" s="5">
        <v>68</v>
      </c>
      <c r="H4" s="5">
        <v>68</v>
      </c>
      <c r="I4" s="5">
        <v>75</v>
      </c>
      <c r="J4" s="5">
        <v>68</v>
      </c>
      <c r="K4" s="5">
        <v>0</v>
      </c>
      <c r="L4" s="5">
        <v>68</v>
      </c>
      <c r="M4" s="5">
        <v>43</v>
      </c>
      <c r="N4" s="5">
        <v>68</v>
      </c>
      <c r="O4" s="5">
        <v>62</v>
      </c>
      <c r="P4" s="5">
        <v>0</v>
      </c>
      <c r="Q4" s="17">
        <f>MIN(G4:H4)</f>
        <v>68</v>
      </c>
      <c r="R4" s="17">
        <f>MIN(J4:K4)</f>
        <v>0</v>
      </c>
      <c r="S4" s="17">
        <f>MIN(Q4,R4)</f>
        <v>0</v>
      </c>
      <c r="T4" s="17">
        <f>MIN(L4:O4)</f>
        <v>43</v>
      </c>
      <c r="U4" s="17">
        <f>MIN(G4:K4)</f>
        <v>0</v>
      </c>
      <c r="V4" s="24">
        <f>I4+P4+SUM(G4:H4,J4:K4,L4:O4)-S4-T4</f>
        <v>477</v>
      </c>
      <c r="W4" s="17">
        <f>SUM(G4:K4)</f>
        <v>279</v>
      </c>
      <c r="X4"/>
    </row>
    <row r="5" spans="1:24" ht="12.75">
      <c r="A5" s="15">
        <f aca="true" t="shared" si="7" ref="A5:A31">1+A4</f>
        <v>3</v>
      </c>
      <c r="B5" s="5">
        <v>116053</v>
      </c>
      <c r="C5" s="9" t="s">
        <v>118</v>
      </c>
      <c r="D5" s="10">
        <v>87</v>
      </c>
      <c r="E5" s="10">
        <v>1</v>
      </c>
      <c r="F5" s="5" t="s">
        <v>40</v>
      </c>
      <c r="G5" s="5">
        <v>53</v>
      </c>
      <c r="H5" s="5">
        <v>53</v>
      </c>
      <c r="I5" s="5">
        <v>62</v>
      </c>
      <c r="J5" s="5">
        <v>57</v>
      </c>
      <c r="K5" s="5">
        <v>0</v>
      </c>
      <c r="L5" s="5">
        <v>57</v>
      </c>
      <c r="M5" s="5">
        <v>37</v>
      </c>
      <c r="N5" s="5">
        <v>49</v>
      </c>
      <c r="O5" s="5">
        <v>53</v>
      </c>
      <c r="P5" s="5">
        <v>0</v>
      </c>
      <c r="Q5" s="17">
        <f t="shared" si="0"/>
        <v>53</v>
      </c>
      <c r="R5" s="17">
        <f t="shared" si="1"/>
        <v>0</v>
      </c>
      <c r="S5" s="17">
        <f t="shared" si="2"/>
        <v>0</v>
      </c>
      <c r="T5" s="17">
        <f t="shared" si="3"/>
        <v>37</v>
      </c>
      <c r="U5" s="17">
        <f t="shared" si="4"/>
        <v>0</v>
      </c>
      <c r="V5" s="24">
        <f t="shared" si="5"/>
        <v>384</v>
      </c>
      <c r="W5" s="17">
        <f t="shared" si="6"/>
        <v>225</v>
      </c>
      <c r="X5"/>
    </row>
    <row r="6" spans="1:24" ht="12.75">
      <c r="A6" s="15">
        <f t="shared" si="7"/>
        <v>4</v>
      </c>
      <c r="B6" s="5">
        <v>119044</v>
      </c>
      <c r="C6" s="9" t="s">
        <v>109</v>
      </c>
      <c r="D6" s="10">
        <v>86</v>
      </c>
      <c r="E6" s="10">
        <v>1</v>
      </c>
      <c r="F6" s="5" t="s">
        <v>8</v>
      </c>
      <c r="G6" s="5">
        <v>57</v>
      </c>
      <c r="H6" s="5">
        <v>62</v>
      </c>
      <c r="I6" s="5">
        <v>53</v>
      </c>
      <c r="J6" s="5">
        <v>53</v>
      </c>
      <c r="K6" s="5">
        <v>0</v>
      </c>
      <c r="L6" s="5">
        <v>37</v>
      </c>
      <c r="M6" s="5">
        <v>40</v>
      </c>
      <c r="N6" s="5">
        <v>46</v>
      </c>
      <c r="O6" s="5">
        <v>46</v>
      </c>
      <c r="P6" s="5">
        <v>0</v>
      </c>
      <c r="Q6" s="17">
        <f t="shared" si="0"/>
        <v>57</v>
      </c>
      <c r="R6" s="17">
        <f t="shared" si="1"/>
        <v>0</v>
      </c>
      <c r="S6" s="17">
        <f t="shared" si="2"/>
        <v>0</v>
      </c>
      <c r="T6" s="17">
        <f t="shared" si="3"/>
        <v>37</v>
      </c>
      <c r="U6" s="17">
        <f t="shared" si="4"/>
        <v>0</v>
      </c>
      <c r="V6" s="24">
        <f t="shared" si="5"/>
        <v>357</v>
      </c>
      <c r="W6" s="17">
        <f t="shared" si="6"/>
        <v>225</v>
      </c>
      <c r="X6"/>
    </row>
    <row r="7" spans="1:24" ht="12.75">
      <c r="A7" s="15">
        <f t="shared" si="7"/>
        <v>5</v>
      </c>
      <c r="B7" s="1">
        <v>108027</v>
      </c>
      <c r="C7" s="4" t="s">
        <v>127</v>
      </c>
      <c r="D7" s="2">
        <v>89</v>
      </c>
      <c r="E7" s="10">
        <v>1</v>
      </c>
      <c r="F7" s="1" t="s">
        <v>23</v>
      </c>
      <c r="G7" s="5">
        <v>49</v>
      </c>
      <c r="H7" s="5">
        <v>49</v>
      </c>
      <c r="I7" s="5">
        <v>57</v>
      </c>
      <c r="J7" s="5">
        <v>62</v>
      </c>
      <c r="K7" s="5">
        <v>0</v>
      </c>
      <c r="L7" s="5">
        <v>40</v>
      </c>
      <c r="M7" s="5">
        <v>35</v>
      </c>
      <c r="N7" s="5">
        <v>43</v>
      </c>
      <c r="O7" s="5">
        <v>57</v>
      </c>
      <c r="P7" s="5">
        <v>0</v>
      </c>
      <c r="Q7" s="17">
        <f t="shared" si="0"/>
        <v>49</v>
      </c>
      <c r="R7" s="17">
        <f t="shared" si="1"/>
        <v>0</v>
      </c>
      <c r="S7" s="17">
        <f t="shared" si="2"/>
        <v>0</v>
      </c>
      <c r="T7" s="17">
        <f t="shared" si="3"/>
        <v>35</v>
      </c>
      <c r="U7" s="17">
        <f t="shared" si="4"/>
        <v>0</v>
      </c>
      <c r="V7" s="24">
        <f t="shared" si="5"/>
        <v>357</v>
      </c>
      <c r="W7" s="17">
        <f t="shared" si="6"/>
        <v>217</v>
      </c>
      <c r="X7"/>
    </row>
    <row r="8" spans="1:24" ht="12.75">
      <c r="A8" s="15">
        <f t="shared" si="7"/>
        <v>6</v>
      </c>
      <c r="B8" s="1">
        <v>57069</v>
      </c>
      <c r="C8" s="4" t="s">
        <v>73</v>
      </c>
      <c r="D8" s="2">
        <v>80</v>
      </c>
      <c r="E8" s="2">
        <v>1</v>
      </c>
      <c r="F8" s="1" t="s">
        <v>133</v>
      </c>
      <c r="G8" s="5">
        <v>40</v>
      </c>
      <c r="H8" s="5">
        <v>40</v>
      </c>
      <c r="I8" s="5">
        <v>31</v>
      </c>
      <c r="J8" s="5">
        <v>49</v>
      </c>
      <c r="K8" s="5">
        <v>0</v>
      </c>
      <c r="L8" s="5">
        <v>49</v>
      </c>
      <c r="M8" s="5">
        <v>62</v>
      </c>
      <c r="N8" s="5">
        <v>57</v>
      </c>
      <c r="O8" s="5">
        <v>68</v>
      </c>
      <c r="P8" s="5">
        <v>0</v>
      </c>
      <c r="Q8" s="17">
        <f t="shared" si="0"/>
        <v>40</v>
      </c>
      <c r="R8" s="17">
        <f t="shared" si="1"/>
        <v>0</v>
      </c>
      <c r="S8" s="17">
        <f t="shared" si="2"/>
        <v>0</v>
      </c>
      <c r="T8" s="17">
        <f t="shared" si="3"/>
        <v>49</v>
      </c>
      <c r="U8" s="17">
        <f t="shared" si="4"/>
        <v>0</v>
      </c>
      <c r="V8" s="24">
        <f t="shared" si="5"/>
        <v>347</v>
      </c>
      <c r="W8" s="17">
        <f t="shared" si="6"/>
        <v>160</v>
      </c>
      <c r="X8"/>
    </row>
    <row r="9" spans="1:24" ht="12.75">
      <c r="A9" s="15">
        <f t="shared" si="7"/>
        <v>7</v>
      </c>
      <c r="B9" s="1">
        <v>108039</v>
      </c>
      <c r="C9" s="4" t="s">
        <v>95</v>
      </c>
      <c r="D9" s="2">
        <v>85</v>
      </c>
      <c r="E9" s="2">
        <v>1</v>
      </c>
      <c r="F9" s="1" t="s">
        <v>94</v>
      </c>
      <c r="G9" s="5">
        <v>46</v>
      </c>
      <c r="H9" s="5">
        <v>46</v>
      </c>
      <c r="I9" s="5">
        <v>40</v>
      </c>
      <c r="J9" s="5">
        <v>46</v>
      </c>
      <c r="K9" s="5">
        <v>0</v>
      </c>
      <c r="L9" s="5">
        <v>43</v>
      </c>
      <c r="M9" s="5">
        <v>53</v>
      </c>
      <c r="N9" s="5">
        <v>40</v>
      </c>
      <c r="O9" s="5">
        <v>0</v>
      </c>
      <c r="P9" s="5">
        <v>0</v>
      </c>
      <c r="Q9" s="17">
        <f t="shared" si="0"/>
        <v>46</v>
      </c>
      <c r="R9" s="17">
        <f t="shared" si="1"/>
        <v>0</v>
      </c>
      <c r="S9" s="17">
        <f t="shared" si="2"/>
        <v>0</v>
      </c>
      <c r="T9" s="17">
        <f t="shared" si="3"/>
        <v>0</v>
      </c>
      <c r="U9" s="17">
        <f t="shared" si="4"/>
        <v>0</v>
      </c>
      <c r="V9" s="24">
        <f t="shared" si="5"/>
        <v>314</v>
      </c>
      <c r="W9" s="17">
        <f t="shared" si="6"/>
        <v>178</v>
      </c>
      <c r="X9"/>
    </row>
    <row r="10" spans="1:24" ht="12.75">
      <c r="A10" s="15">
        <f t="shared" si="7"/>
        <v>8</v>
      </c>
      <c r="B10" s="1">
        <v>116029</v>
      </c>
      <c r="C10" s="4" t="s">
        <v>96</v>
      </c>
      <c r="D10" s="2">
        <v>87</v>
      </c>
      <c r="E10" s="10">
        <v>1</v>
      </c>
      <c r="F10" s="1" t="s">
        <v>40</v>
      </c>
      <c r="G10" s="5">
        <v>37</v>
      </c>
      <c r="H10" s="5">
        <v>43</v>
      </c>
      <c r="I10" s="5">
        <v>43</v>
      </c>
      <c r="J10" s="5">
        <v>43</v>
      </c>
      <c r="K10" s="5">
        <v>0</v>
      </c>
      <c r="L10" s="5">
        <v>53</v>
      </c>
      <c r="M10" s="5">
        <v>46</v>
      </c>
      <c r="N10" s="5">
        <v>37</v>
      </c>
      <c r="O10" s="5">
        <v>43</v>
      </c>
      <c r="P10" s="5">
        <v>0</v>
      </c>
      <c r="Q10" s="17">
        <f t="shared" si="0"/>
        <v>37</v>
      </c>
      <c r="R10" s="17">
        <f t="shared" si="1"/>
        <v>0</v>
      </c>
      <c r="S10" s="17">
        <f t="shared" si="2"/>
        <v>0</v>
      </c>
      <c r="T10" s="17">
        <f t="shared" si="3"/>
        <v>37</v>
      </c>
      <c r="U10" s="17">
        <f t="shared" si="4"/>
        <v>0</v>
      </c>
      <c r="V10" s="24">
        <f t="shared" si="5"/>
        <v>308</v>
      </c>
      <c r="W10" s="17">
        <f t="shared" si="6"/>
        <v>166</v>
      </c>
      <c r="X10"/>
    </row>
    <row r="11" spans="1:24" ht="12.75">
      <c r="A11" s="15">
        <f t="shared" si="7"/>
        <v>9</v>
      </c>
      <c r="B11" s="1">
        <v>135005</v>
      </c>
      <c r="C11" s="4" t="s">
        <v>85</v>
      </c>
      <c r="D11" s="2">
        <v>84</v>
      </c>
      <c r="E11" s="2">
        <v>1</v>
      </c>
      <c r="F11" s="1" t="s">
        <v>44</v>
      </c>
      <c r="G11" s="5">
        <v>62</v>
      </c>
      <c r="H11" s="5">
        <v>57</v>
      </c>
      <c r="I11" s="5">
        <v>46</v>
      </c>
      <c r="J11" s="5">
        <v>0</v>
      </c>
      <c r="K11" s="5">
        <v>0</v>
      </c>
      <c r="L11" s="5">
        <v>62</v>
      </c>
      <c r="M11" s="5">
        <v>68</v>
      </c>
      <c r="N11" s="5">
        <v>0</v>
      </c>
      <c r="O11" s="5">
        <v>0</v>
      </c>
      <c r="P11" s="5">
        <v>0</v>
      </c>
      <c r="Q11" s="17">
        <f t="shared" si="0"/>
        <v>57</v>
      </c>
      <c r="R11" s="17">
        <f t="shared" si="1"/>
        <v>0</v>
      </c>
      <c r="S11" s="17">
        <f t="shared" si="2"/>
        <v>0</v>
      </c>
      <c r="T11" s="17">
        <f t="shared" si="3"/>
        <v>0</v>
      </c>
      <c r="U11" s="17">
        <f t="shared" si="4"/>
        <v>0</v>
      </c>
      <c r="V11" s="24">
        <f t="shared" si="5"/>
        <v>295</v>
      </c>
      <c r="W11" s="17">
        <f t="shared" si="6"/>
        <v>165</v>
      </c>
      <c r="X11"/>
    </row>
    <row r="12" spans="1:24" ht="12.75">
      <c r="A12" s="15">
        <f t="shared" si="7"/>
        <v>10</v>
      </c>
      <c r="B12" s="1">
        <v>57047</v>
      </c>
      <c r="C12" s="4" t="s">
        <v>45</v>
      </c>
      <c r="D12" s="2">
        <v>70</v>
      </c>
      <c r="E12" s="2" t="s">
        <v>7</v>
      </c>
      <c r="F12" s="1" t="s">
        <v>133</v>
      </c>
      <c r="G12" s="5">
        <v>43</v>
      </c>
      <c r="H12" s="5">
        <v>37</v>
      </c>
      <c r="I12" s="5">
        <v>37</v>
      </c>
      <c r="J12" s="5">
        <v>0</v>
      </c>
      <c r="K12" s="5">
        <v>0</v>
      </c>
      <c r="L12" s="5">
        <v>46</v>
      </c>
      <c r="M12" s="5">
        <v>49</v>
      </c>
      <c r="N12" s="5">
        <v>53</v>
      </c>
      <c r="O12" s="5">
        <v>0</v>
      </c>
      <c r="P12" s="5">
        <v>0</v>
      </c>
      <c r="Q12" s="17">
        <f t="shared" si="0"/>
        <v>37</v>
      </c>
      <c r="R12" s="17">
        <f t="shared" si="1"/>
        <v>0</v>
      </c>
      <c r="S12" s="17">
        <f t="shared" si="2"/>
        <v>0</v>
      </c>
      <c r="T12" s="17">
        <f t="shared" si="3"/>
        <v>0</v>
      </c>
      <c r="U12" s="17">
        <f t="shared" si="4"/>
        <v>0</v>
      </c>
      <c r="V12" s="24">
        <f t="shared" si="5"/>
        <v>265</v>
      </c>
      <c r="W12" s="17">
        <f t="shared" si="6"/>
        <v>117</v>
      </c>
      <c r="X12"/>
    </row>
    <row r="13" spans="1:24" ht="12.75">
      <c r="A13" s="15">
        <f t="shared" si="7"/>
        <v>11</v>
      </c>
      <c r="B13" s="1">
        <v>57049</v>
      </c>
      <c r="C13" s="4" t="s">
        <v>93</v>
      </c>
      <c r="D13" s="2">
        <v>85</v>
      </c>
      <c r="E13" s="2">
        <v>1</v>
      </c>
      <c r="F13" s="1" t="s">
        <v>133</v>
      </c>
      <c r="G13" s="5">
        <v>35</v>
      </c>
      <c r="H13" s="5">
        <v>33</v>
      </c>
      <c r="I13" s="5">
        <v>29</v>
      </c>
      <c r="J13" s="5">
        <v>37</v>
      </c>
      <c r="K13" s="5">
        <v>0</v>
      </c>
      <c r="L13" s="5">
        <v>35</v>
      </c>
      <c r="M13" s="5">
        <v>33</v>
      </c>
      <c r="N13" s="5">
        <v>35</v>
      </c>
      <c r="O13" s="5">
        <v>40</v>
      </c>
      <c r="P13" s="5">
        <v>0</v>
      </c>
      <c r="Q13" s="17">
        <f t="shared" si="0"/>
        <v>33</v>
      </c>
      <c r="R13" s="17">
        <f t="shared" si="1"/>
        <v>0</v>
      </c>
      <c r="S13" s="17">
        <f t="shared" si="2"/>
        <v>0</v>
      </c>
      <c r="T13" s="17">
        <f t="shared" si="3"/>
        <v>33</v>
      </c>
      <c r="U13" s="17">
        <f t="shared" si="4"/>
        <v>0</v>
      </c>
      <c r="V13" s="24">
        <f t="shared" si="5"/>
        <v>244</v>
      </c>
      <c r="W13" s="17">
        <f t="shared" si="6"/>
        <v>134</v>
      </c>
      <c r="X13"/>
    </row>
    <row r="14" spans="1:24" ht="12.75">
      <c r="A14" s="15">
        <f t="shared" si="7"/>
        <v>12</v>
      </c>
      <c r="B14" s="5">
        <v>103038</v>
      </c>
      <c r="C14" s="9" t="s">
        <v>61</v>
      </c>
      <c r="D14" s="10">
        <v>72</v>
      </c>
      <c r="E14" s="10">
        <v>1</v>
      </c>
      <c r="F14" s="5" t="s">
        <v>105</v>
      </c>
      <c r="G14" s="5">
        <v>33</v>
      </c>
      <c r="H14" s="5">
        <v>35</v>
      </c>
      <c r="I14" s="5">
        <v>33</v>
      </c>
      <c r="J14" s="5">
        <v>40</v>
      </c>
      <c r="K14" s="5">
        <v>0</v>
      </c>
      <c r="L14" s="5">
        <v>33</v>
      </c>
      <c r="M14" s="5">
        <v>29</v>
      </c>
      <c r="N14" s="5">
        <v>33</v>
      </c>
      <c r="O14" s="5">
        <v>0</v>
      </c>
      <c r="P14" s="5">
        <v>0</v>
      </c>
      <c r="Q14" s="17">
        <f t="shared" si="0"/>
        <v>33</v>
      </c>
      <c r="R14" s="17">
        <f t="shared" si="1"/>
        <v>0</v>
      </c>
      <c r="S14" s="17">
        <f t="shared" si="2"/>
        <v>0</v>
      </c>
      <c r="T14" s="17">
        <f t="shared" si="3"/>
        <v>0</v>
      </c>
      <c r="U14" s="17">
        <f t="shared" si="4"/>
        <v>0</v>
      </c>
      <c r="V14" s="24">
        <f t="shared" si="5"/>
        <v>236</v>
      </c>
      <c r="W14" s="17">
        <f t="shared" si="6"/>
        <v>141</v>
      </c>
      <c r="X14"/>
    </row>
    <row r="15" spans="1:24" ht="12.75">
      <c r="A15" s="15">
        <f t="shared" si="7"/>
        <v>13</v>
      </c>
      <c r="B15" s="5">
        <v>103014</v>
      </c>
      <c r="C15" s="9" t="s">
        <v>81</v>
      </c>
      <c r="D15" s="10">
        <v>84</v>
      </c>
      <c r="E15" s="10">
        <v>1</v>
      </c>
      <c r="F15" s="5" t="s">
        <v>105</v>
      </c>
      <c r="G15" s="5">
        <v>27</v>
      </c>
      <c r="H15" s="5">
        <v>27</v>
      </c>
      <c r="I15" s="5">
        <v>27</v>
      </c>
      <c r="J15" s="5">
        <v>31</v>
      </c>
      <c r="K15" s="5">
        <v>0</v>
      </c>
      <c r="L15" s="5">
        <v>31</v>
      </c>
      <c r="M15" s="5">
        <v>23</v>
      </c>
      <c r="N15" s="5">
        <v>29</v>
      </c>
      <c r="O15" s="5">
        <v>35</v>
      </c>
      <c r="P15" s="5">
        <v>0</v>
      </c>
      <c r="Q15" s="17">
        <f t="shared" si="0"/>
        <v>27</v>
      </c>
      <c r="R15" s="17">
        <f t="shared" si="1"/>
        <v>0</v>
      </c>
      <c r="S15" s="17">
        <f t="shared" si="2"/>
        <v>0</v>
      </c>
      <c r="T15" s="17">
        <f t="shared" si="3"/>
        <v>23</v>
      </c>
      <c r="U15" s="17">
        <f t="shared" si="4"/>
        <v>0</v>
      </c>
      <c r="V15" s="24">
        <f t="shared" si="5"/>
        <v>207</v>
      </c>
      <c r="W15" s="17">
        <f t="shared" si="6"/>
        <v>112</v>
      </c>
      <c r="X15"/>
    </row>
    <row r="16" spans="1:24" ht="12.75">
      <c r="A16" s="6">
        <f t="shared" si="7"/>
        <v>14</v>
      </c>
      <c r="B16" s="5">
        <v>116057</v>
      </c>
      <c r="C16" s="9" t="s">
        <v>145</v>
      </c>
      <c r="D16" s="10">
        <v>90</v>
      </c>
      <c r="E16" s="10">
        <v>3</v>
      </c>
      <c r="F16" s="5" t="s">
        <v>40</v>
      </c>
      <c r="G16" s="5">
        <v>31</v>
      </c>
      <c r="H16" s="5">
        <v>25</v>
      </c>
      <c r="I16" s="5">
        <v>25</v>
      </c>
      <c r="J16" s="5">
        <v>35</v>
      </c>
      <c r="K16" s="5">
        <v>0</v>
      </c>
      <c r="L16" s="5">
        <v>29</v>
      </c>
      <c r="M16" s="5">
        <v>25</v>
      </c>
      <c r="N16" s="5">
        <v>27</v>
      </c>
      <c r="O16" s="5">
        <v>33</v>
      </c>
      <c r="P16" s="5">
        <v>0</v>
      </c>
      <c r="Q16" s="17">
        <f t="shared" si="0"/>
        <v>25</v>
      </c>
      <c r="R16" s="17">
        <f t="shared" si="1"/>
        <v>0</v>
      </c>
      <c r="S16" s="17">
        <f t="shared" si="2"/>
        <v>0</v>
      </c>
      <c r="T16" s="17">
        <f t="shared" si="3"/>
        <v>25</v>
      </c>
      <c r="U16" s="17">
        <f t="shared" si="4"/>
        <v>0</v>
      </c>
      <c r="V16" s="24">
        <f t="shared" si="5"/>
        <v>205</v>
      </c>
      <c r="W16" s="17">
        <f t="shared" si="6"/>
        <v>116</v>
      </c>
      <c r="X16"/>
    </row>
    <row r="17" spans="1:24" ht="12.75">
      <c r="A17" s="6">
        <f t="shared" si="7"/>
        <v>15</v>
      </c>
      <c r="B17" s="5">
        <v>108026</v>
      </c>
      <c r="C17" s="9" t="s">
        <v>146</v>
      </c>
      <c r="D17" s="10">
        <v>90</v>
      </c>
      <c r="E17" s="10">
        <v>2</v>
      </c>
      <c r="F17" s="5" t="s">
        <v>147</v>
      </c>
      <c r="G17" s="5">
        <v>29</v>
      </c>
      <c r="H17" s="5">
        <v>19</v>
      </c>
      <c r="I17" s="5">
        <v>21</v>
      </c>
      <c r="J17" s="5">
        <v>27</v>
      </c>
      <c r="K17" s="5">
        <v>0</v>
      </c>
      <c r="L17" s="5">
        <v>25</v>
      </c>
      <c r="M17" s="5">
        <v>15</v>
      </c>
      <c r="N17" s="5">
        <v>23</v>
      </c>
      <c r="O17" s="5">
        <v>31</v>
      </c>
      <c r="P17" s="5">
        <v>0</v>
      </c>
      <c r="Q17" s="17">
        <f t="shared" si="0"/>
        <v>19</v>
      </c>
      <c r="R17" s="17">
        <f t="shared" si="1"/>
        <v>0</v>
      </c>
      <c r="S17" s="17">
        <f t="shared" si="2"/>
        <v>0</v>
      </c>
      <c r="T17" s="17">
        <f t="shared" si="3"/>
        <v>15</v>
      </c>
      <c r="U17" s="17">
        <f t="shared" si="4"/>
        <v>0</v>
      </c>
      <c r="V17" s="24">
        <f t="shared" si="5"/>
        <v>175</v>
      </c>
      <c r="W17" s="17">
        <f t="shared" si="6"/>
        <v>96</v>
      </c>
      <c r="X17"/>
    </row>
    <row r="18" spans="1:24" ht="12.75">
      <c r="A18" s="6">
        <f t="shared" si="7"/>
        <v>16</v>
      </c>
      <c r="B18" s="5">
        <v>116023</v>
      </c>
      <c r="C18" s="9" t="s">
        <v>201</v>
      </c>
      <c r="D18" s="10">
        <v>76</v>
      </c>
      <c r="E18" s="10">
        <v>2</v>
      </c>
      <c r="F18" s="5" t="s">
        <v>40</v>
      </c>
      <c r="G18" s="5">
        <v>0</v>
      </c>
      <c r="H18" s="5">
        <v>0</v>
      </c>
      <c r="I18" s="5">
        <v>49</v>
      </c>
      <c r="J18" s="5">
        <v>0</v>
      </c>
      <c r="K18" s="5">
        <v>0</v>
      </c>
      <c r="L18" s="5">
        <v>0</v>
      </c>
      <c r="M18" s="5">
        <v>57</v>
      </c>
      <c r="N18" s="5">
        <v>62</v>
      </c>
      <c r="O18" s="5">
        <v>0</v>
      </c>
      <c r="P18" s="5">
        <v>0</v>
      </c>
      <c r="Q18" s="17">
        <f t="shared" si="0"/>
        <v>0</v>
      </c>
      <c r="R18" s="17">
        <f t="shared" si="1"/>
        <v>0</v>
      </c>
      <c r="S18" s="17">
        <f t="shared" si="2"/>
        <v>0</v>
      </c>
      <c r="T18" s="17">
        <f t="shared" si="3"/>
        <v>0</v>
      </c>
      <c r="U18" s="17">
        <f t="shared" si="4"/>
        <v>0</v>
      </c>
      <c r="V18" s="24">
        <f t="shared" si="5"/>
        <v>168</v>
      </c>
      <c r="W18" s="17">
        <f t="shared" si="6"/>
        <v>49</v>
      </c>
      <c r="X18"/>
    </row>
    <row r="19" spans="1:24" ht="12.75">
      <c r="A19" s="15">
        <f t="shared" si="7"/>
        <v>17</v>
      </c>
      <c r="B19" s="5">
        <v>3024</v>
      </c>
      <c r="C19" s="9" t="s">
        <v>49</v>
      </c>
      <c r="D19" s="10">
        <v>67</v>
      </c>
      <c r="E19" s="10">
        <v>1</v>
      </c>
      <c r="F19" s="5" t="s">
        <v>19</v>
      </c>
      <c r="G19" s="5">
        <v>0</v>
      </c>
      <c r="H19" s="5">
        <v>23</v>
      </c>
      <c r="I19" s="5">
        <v>23</v>
      </c>
      <c r="J19" s="5">
        <v>0</v>
      </c>
      <c r="K19" s="5">
        <v>0</v>
      </c>
      <c r="L19" s="5">
        <v>27</v>
      </c>
      <c r="M19" s="5">
        <v>21</v>
      </c>
      <c r="N19" s="5">
        <v>25</v>
      </c>
      <c r="O19" s="5">
        <v>0</v>
      </c>
      <c r="P19" s="5">
        <v>0</v>
      </c>
      <c r="Q19" s="17">
        <f t="shared" si="0"/>
        <v>0</v>
      </c>
      <c r="R19" s="17">
        <f t="shared" si="1"/>
        <v>0</v>
      </c>
      <c r="S19" s="17">
        <f t="shared" si="2"/>
        <v>0</v>
      </c>
      <c r="T19" s="17">
        <f t="shared" si="3"/>
        <v>0</v>
      </c>
      <c r="U19" s="17">
        <f t="shared" si="4"/>
        <v>0</v>
      </c>
      <c r="V19" s="24">
        <f t="shared" si="5"/>
        <v>119</v>
      </c>
      <c r="W19" s="17">
        <f t="shared" si="6"/>
        <v>46</v>
      </c>
      <c r="X19"/>
    </row>
    <row r="20" spans="1:24" ht="12.75">
      <c r="A20" s="6">
        <f t="shared" si="7"/>
        <v>18</v>
      </c>
      <c r="B20" s="5">
        <v>63015</v>
      </c>
      <c r="C20" s="9" t="s">
        <v>200</v>
      </c>
      <c r="D20" s="10">
        <v>65</v>
      </c>
      <c r="E20" s="10">
        <v>3</v>
      </c>
      <c r="F20" s="5" t="s">
        <v>199</v>
      </c>
      <c r="G20" s="5">
        <v>0</v>
      </c>
      <c r="H20" s="5">
        <v>21</v>
      </c>
      <c r="I20" s="5">
        <v>0</v>
      </c>
      <c r="J20" s="5">
        <v>29</v>
      </c>
      <c r="K20" s="5">
        <v>0</v>
      </c>
      <c r="L20" s="5">
        <v>0</v>
      </c>
      <c r="M20" s="5">
        <v>19</v>
      </c>
      <c r="N20" s="5">
        <v>0</v>
      </c>
      <c r="O20" s="5">
        <v>29</v>
      </c>
      <c r="P20" s="5">
        <v>0</v>
      </c>
      <c r="Q20" s="17">
        <f t="shared" si="0"/>
        <v>0</v>
      </c>
      <c r="R20" s="17">
        <f t="shared" si="1"/>
        <v>0</v>
      </c>
      <c r="S20" s="17">
        <f t="shared" si="2"/>
        <v>0</v>
      </c>
      <c r="T20" s="17">
        <f t="shared" si="3"/>
        <v>0</v>
      </c>
      <c r="U20" s="17">
        <f t="shared" si="4"/>
        <v>0</v>
      </c>
      <c r="V20" s="24">
        <f t="shared" si="5"/>
        <v>98</v>
      </c>
      <c r="W20" s="17">
        <f t="shared" si="6"/>
        <v>50</v>
      </c>
      <c r="X20"/>
    </row>
    <row r="21" spans="1:24" ht="12.75">
      <c r="A21" s="6">
        <f t="shared" si="7"/>
        <v>19</v>
      </c>
      <c r="B21" s="5">
        <v>63005</v>
      </c>
      <c r="C21" s="9" t="s">
        <v>198</v>
      </c>
      <c r="D21" s="10">
        <v>80</v>
      </c>
      <c r="E21" s="10">
        <v>3</v>
      </c>
      <c r="F21" s="5" t="s">
        <v>199</v>
      </c>
      <c r="G21" s="5">
        <v>0</v>
      </c>
      <c r="H21" s="5">
        <v>31</v>
      </c>
      <c r="I21" s="5">
        <v>0</v>
      </c>
      <c r="J21" s="5">
        <v>33</v>
      </c>
      <c r="K21" s="5">
        <v>0</v>
      </c>
      <c r="L21" s="5">
        <v>0</v>
      </c>
      <c r="M21" s="5">
        <v>31</v>
      </c>
      <c r="N21" s="5">
        <v>0</v>
      </c>
      <c r="O21" s="5">
        <v>0</v>
      </c>
      <c r="P21" s="5">
        <v>0</v>
      </c>
      <c r="Q21" s="17">
        <f t="shared" si="0"/>
        <v>0</v>
      </c>
      <c r="R21" s="17">
        <f t="shared" si="1"/>
        <v>0</v>
      </c>
      <c r="S21" s="17">
        <f t="shared" si="2"/>
        <v>0</v>
      </c>
      <c r="T21" s="17">
        <f t="shared" si="3"/>
        <v>0</v>
      </c>
      <c r="U21" s="17">
        <f t="shared" si="4"/>
        <v>0</v>
      </c>
      <c r="V21" s="24">
        <f t="shared" si="5"/>
        <v>95</v>
      </c>
      <c r="W21" s="17">
        <f t="shared" si="6"/>
        <v>64</v>
      </c>
      <c r="X21"/>
    </row>
    <row r="22" spans="1:24" ht="12.75">
      <c r="A22" s="15">
        <f t="shared" si="7"/>
        <v>20</v>
      </c>
      <c r="B22" s="1">
        <v>21010</v>
      </c>
      <c r="C22" s="4" t="s">
        <v>46</v>
      </c>
      <c r="D22" s="2">
        <v>77</v>
      </c>
      <c r="E22" s="2" t="s">
        <v>7</v>
      </c>
      <c r="F22" s="1" t="s">
        <v>24</v>
      </c>
      <c r="G22" s="5">
        <v>0</v>
      </c>
      <c r="H22" s="5">
        <v>0</v>
      </c>
      <c r="I22" s="5">
        <v>35</v>
      </c>
      <c r="J22" s="5">
        <v>0</v>
      </c>
      <c r="K22" s="5">
        <v>0</v>
      </c>
      <c r="L22" s="5">
        <v>0</v>
      </c>
      <c r="M22" s="5">
        <v>0</v>
      </c>
      <c r="N22" s="5">
        <v>31</v>
      </c>
      <c r="O22" s="5">
        <v>0</v>
      </c>
      <c r="P22" s="5">
        <v>0</v>
      </c>
      <c r="Q22" s="17">
        <f t="shared" si="0"/>
        <v>0</v>
      </c>
      <c r="R22" s="17">
        <f t="shared" si="1"/>
        <v>0</v>
      </c>
      <c r="S22" s="17">
        <f t="shared" si="2"/>
        <v>0</v>
      </c>
      <c r="T22" s="17">
        <f t="shared" si="3"/>
        <v>0</v>
      </c>
      <c r="U22" s="17">
        <f t="shared" si="4"/>
        <v>0</v>
      </c>
      <c r="V22" s="24">
        <f t="shared" si="5"/>
        <v>66</v>
      </c>
      <c r="W22" s="17">
        <f t="shared" si="6"/>
        <v>35</v>
      </c>
      <c r="X22"/>
    </row>
    <row r="23" spans="1:24" ht="12.75">
      <c r="A23" s="15">
        <f t="shared" si="7"/>
        <v>21</v>
      </c>
      <c r="B23" s="5">
        <v>116017</v>
      </c>
      <c r="C23" s="9" t="s">
        <v>86</v>
      </c>
      <c r="D23" s="10">
        <v>85</v>
      </c>
      <c r="E23" s="10">
        <v>1</v>
      </c>
      <c r="F23" s="5" t="s">
        <v>40</v>
      </c>
      <c r="G23" s="5">
        <v>0</v>
      </c>
      <c r="H23" s="5">
        <v>29</v>
      </c>
      <c r="I23" s="5">
        <v>0</v>
      </c>
      <c r="J23" s="5">
        <v>0</v>
      </c>
      <c r="K23" s="5">
        <v>0</v>
      </c>
      <c r="L23" s="5">
        <v>0</v>
      </c>
      <c r="M23" s="5">
        <v>27</v>
      </c>
      <c r="N23" s="5">
        <v>0</v>
      </c>
      <c r="O23" s="5">
        <v>0</v>
      </c>
      <c r="P23" s="5">
        <v>0</v>
      </c>
      <c r="Q23" s="17">
        <f t="shared" si="0"/>
        <v>0</v>
      </c>
      <c r="R23" s="17">
        <f t="shared" si="1"/>
        <v>0</v>
      </c>
      <c r="S23" s="17">
        <f t="shared" si="2"/>
        <v>0</v>
      </c>
      <c r="T23" s="17">
        <f t="shared" si="3"/>
        <v>0</v>
      </c>
      <c r="U23" s="17">
        <f t="shared" si="4"/>
        <v>0</v>
      </c>
      <c r="V23" s="24">
        <f t="shared" si="5"/>
        <v>56</v>
      </c>
      <c r="W23" s="17">
        <f t="shared" si="6"/>
        <v>29</v>
      </c>
      <c r="X23"/>
    </row>
    <row r="24" spans="1:24" ht="12.75">
      <c r="A24" s="6">
        <f t="shared" si="7"/>
        <v>22</v>
      </c>
      <c r="B24" s="5">
        <v>108045</v>
      </c>
      <c r="C24" s="9" t="s">
        <v>75</v>
      </c>
      <c r="D24" s="10">
        <v>76</v>
      </c>
      <c r="E24" s="10">
        <v>1</v>
      </c>
      <c r="F24" s="5" t="s">
        <v>147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49</v>
      </c>
      <c r="P24" s="5">
        <v>0</v>
      </c>
      <c r="Q24" s="17">
        <f t="shared" si="0"/>
        <v>0</v>
      </c>
      <c r="R24" s="17">
        <f t="shared" si="1"/>
        <v>0</v>
      </c>
      <c r="S24" s="17">
        <f t="shared" si="2"/>
        <v>0</v>
      </c>
      <c r="T24" s="17">
        <f t="shared" si="3"/>
        <v>0</v>
      </c>
      <c r="U24" s="17">
        <f t="shared" si="4"/>
        <v>0</v>
      </c>
      <c r="V24" s="24">
        <f t="shared" si="5"/>
        <v>49</v>
      </c>
      <c r="W24" s="17">
        <f t="shared" si="6"/>
        <v>0</v>
      </c>
      <c r="X24"/>
    </row>
    <row r="25" spans="1:24" ht="12.75">
      <c r="A25" s="6">
        <f t="shared" si="7"/>
        <v>23</v>
      </c>
      <c r="B25" s="5">
        <v>74005</v>
      </c>
      <c r="C25" s="9" t="s">
        <v>242</v>
      </c>
      <c r="D25" s="10">
        <v>86</v>
      </c>
      <c r="E25" s="10">
        <v>3</v>
      </c>
      <c r="F25" s="5" t="s">
        <v>243</v>
      </c>
      <c r="G25" s="5">
        <v>0</v>
      </c>
      <c r="H25" s="5">
        <v>0</v>
      </c>
      <c r="I25" s="5">
        <v>0</v>
      </c>
      <c r="J25" s="5">
        <v>19</v>
      </c>
      <c r="K25" s="5">
        <v>0</v>
      </c>
      <c r="L25" s="5">
        <v>0</v>
      </c>
      <c r="M25" s="5">
        <v>0</v>
      </c>
      <c r="N25" s="5">
        <v>0</v>
      </c>
      <c r="O25" s="5">
        <v>27</v>
      </c>
      <c r="P25" s="5">
        <v>0</v>
      </c>
      <c r="Q25" s="17">
        <f t="shared" si="0"/>
        <v>0</v>
      </c>
      <c r="R25" s="17">
        <f t="shared" si="1"/>
        <v>0</v>
      </c>
      <c r="S25" s="17">
        <f t="shared" si="2"/>
        <v>0</v>
      </c>
      <c r="T25" s="17">
        <f t="shared" si="3"/>
        <v>0</v>
      </c>
      <c r="U25" s="17">
        <f t="shared" si="4"/>
        <v>0</v>
      </c>
      <c r="V25" s="24">
        <f t="shared" si="5"/>
        <v>46</v>
      </c>
      <c r="W25" s="17">
        <f t="shared" si="6"/>
        <v>19</v>
      </c>
      <c r="X25"/>
    </row>
    <row r="26" spans="1:24" ht="12.75">
      <c r="A26" s="6">
        <f t="shared" si="7"/>
        <v>24</v>
      </c>
      <c r="B26" s="5">
        <v>60042</v>
      </c>
      <c r="C26" s="9" t="s">
        <v>244</v>
      </c>
      <c r="D26" s="10">
        <v>82</v>
      </c>
      <c r="E26" s="10">
        <v>2</v>
      </c>
      <c r="F26" s="5" t="s">
        <v>29</v>
      </c>
      <c r="G26" s="5">
        <v>0</v>
      </c>
      <c r="H26" s="5">
        <v>0</v>
      </c>
      <c r="I26" s="5">
        <v>0</v>
      </c>
      <c r="J26" s="5">
        <v>17</v>
      </c>
      <c r="K26" s="5">
        <v>0</v>
      </c>
      <c r="L26" s="5">
        <v>0</v>
      </c>
      <c r="M26" s="5">
        <v>0</v>
      </c>
      <c r="N26" s="5">
        <v>0</v>
      </c>
      <c r="O26" s="5">
        <v>25</v>
      </c>
      <c r="P26" s="5">
        <v>0</v>
      </c>
      <c r="Q26" s="17">
        <f t="shared" si="0"/>
        <v>0</v>
      </c>
      <c r="R26" s="17">
        <f t="shared" si="1"/>
        <v>0</v>
      </c>
      <c r="S26" s="17">
        <f t="shared" si="2"/>
        <v>0</v>
      </c>
      <c r="T26" s="17">
        <f t="shared" si="3"/>
        <v>0</v>
      </c>
      <c r="U26" s="17">
        <f t="shared" si="4"/>
        <v>0</v>
      </c>
      <c r="V26" s="24">
        <f t="shared" si="5"/>
        <v>42</v>
      </c>
      <c r="W26" s="17">
        <f t="shared" si="6"/>
        <v>17</v>
      </c>
      <c r="X26"/>
    </row>
    <row r="27" spans="1:24" ht="12.75">
      <c r="A27" s="6">
        <f t="shared" si="7"/>
        <v>25</v>
      </c>
      <c r="B27" s="5">
        <v>57027</v>
      </c>
      <c r="C27" s="9" t="s">
        <v>48</v>
      </c>
      <c r="D27" s="10">
        <v>69</v>
      </c>
      <c r="E27" s="10">
        <v>1</v>
      </c>
      <c r="F27" s="5" t="s">
        <v>133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37</v>
      </c>
      <c r="P27" s="5">
        <v>0</v>
      </c>
      <c r="Q27" s="17">
        <f t="shared" si="0"/>
        <v>0</v>
      </c>
      <c r="R27" s="17">
        <f t="shared" si="1"/>
        <v>0</v>
      </c>
      <c r="S27" s="17">
        <f t="shared" si="2"/>
        <v>0</v>
      </c>
      <c r="T27" s="17">
        <f t="shared" si="3"/>
        <v>0</v>
      </c>
      <c r="U27" s="17">
        <f t="shared" si="4"/>
        <v>0</v>
      </c>
      <c r="V27" s="24">
        <f t="shared" si="5"/>
        <v>37</v>
      </c>
      <c r="W27" s="17">
        <f t="shared" si="6"/>
        <v>0</v>
      </c>
      <c r="X27"/>
    </row>
    <row r="28" spans="1:24" ht="12.75">
      <c r="A28" s="6">
        <f t="shared" si="7"/>
        <v>26</v>
      </c>
      <c r="B28" s="5">
        <v>45022</v>
      </c>
      <c r="C28" s="9" t="s">
        <v>238</v>
      </c>
      <c r="D28" s="10">
        <v>89</v>
      </c>
      <c r="E28" s="10">
        <v>3</v>
      </c>
      <c r="F28" s="5" t="s">
        <v>239</v>
      </c>
      <c r="G28" s="5">
        <v>0</v>
      </c>
      <c r="H28" s="5">
        <v>0</v>
      </c>
      <c r="I28" s="5">
        <v>0</v>
      </c>
      <c r="J28" s="5">
        <v>25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17">
        <f t="shared" si="0"/>
        <v>0</v>
      </c>
      <c r="R28" s="17">
        <f t="shared" si="1"/>
        <v>0</v>
      </c>
      <c r="S28" s="17">
        <f t="shared" si="2"/>
        <v>0</v>
      </c>
      <c r="T28" s="17">
        <f t="shared" si="3"/>
        <v>0</v>
      </c>
      <c r="U28" s="17">
        <f t="shared" si="4"/>
        <v>0</v>
      </c>
      <c r="V28" s="24">
        <f t="shared" si="5"/>
        <v>25</v>
      </c>
      <c r="W28" s="17">
        <f t="shared" si="6"/>
        <v>25</v>
      </c>
      <c r="X28"/>
    </row>
    <row r="29" spans="1:24" ht="12.75">
      <c r="A29" s="6">
        <f t="shared" si="7"/>
        <v>27</v>
      </c>
      <c r="B29" s="5">
        <v>116007</v>
      </c>
      <c r="C29" s="9" t="s">
        <v>240</v>
      </c>
      <c r="D29" s="10">
        <v>90</v>
      </c>
      <c r="E29" s="10">
        <v>3</v>
      </c>
      <c r="F29" s="5" t="s">
        <v>40</v>
      </c>
      <c r="G29" s="5">
        <v>0</v>
      </c>
      <c r="H29" s="5">
        <v>0</v>
      </c>
      <c r="I29" s="5">
        <v>0</v>
      </c>
      <c r="J29" s="5">
        <v>23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17">
        <f t="shared" si="0"/>
        <v>0</v>
      </c>
      <c r="R29" s="17">
        <f t="shared" si="1"/>
        <v>0</v>
      </c>
      <c r="S29" s="17">
        <f t="shared" si="2"/>
        <v>0</v>
      </c>
      <c r="T29" s="17">
        <f t="shared" si="3"/>
        <v>0</v>
      </c>
      <c r="U29" s="17">
        <f t="shared" si="4"/>
        <v>0</v>
      </c>
      <c r="V29" s="24">
        <f t="shared" si="5"/>
        <v>23</v>
      </c>
      <c r="W29" s="17">
        <f t="shared" si="6"/>
        <v>23</v>
      </c>
      <c r="X29"/>
    </row>
    <row r="30" spans="1:24" ht="12.75">
      <c r="A30" s="6">
        <f t="shared" si="7"/>
        <v>28</v>
      </c>
      <c r="B30" s="5">
        <v>57071</v>
      </c>
      <c r="C30" s="9" t="s">
        <v>241</v>
      </c>
      <c r="D30" s="10">
        <v>91</v>
      </c>
      <c r="E30" s="10">
        <v>3</v>
      </c>
      <c r="F30" s="5" t="s">
        <v>133</v>
      </c>
      <c r="G30" s="5">
        <v>0</v>
      </c>
      <c r="H30" s="5">
        <v>0</v>
      </c>
      <c r="I30" s="5">
        <v>0</v>
      </c>
      <c r="J30" s="5">
        <v>21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17">
        <f t="shared" si="0"/>
        <v>0</v>
      </c>
      <c r="R30" s="17">
        <f t="shared" si="1"/>
        <v>0</v>
      </c>
      <c r="S30" s="17">
        <f t="shared" si="2"/>
        <v>0</v>
      </c>
      <c r="T30" s="17">
        <f t="shared" si="3"/>
        <v>0</v>
      </c>
      <c r="U30" s="17">
        <f t="shared" si="4"/>
        <v>0</v>
      </c>
      <c r="V30" s="24">
        <f t="shared" si="5"/>
        <v>21</v>
      </c>
      <c r="W30" s="17">
        <f t="shared" si="6"/>
        <v>21</v>
      </c>
      <c r="X30"/>
    </row>
    <row r="31" spans="1:24" ht="12.75">
      <c r="A31" s="6">
        <f t="shared" si="7"/>
        <v>29</v>
      </c>
      <c r="B31" s="5">
        <v>57044</v>
      </c>
      <c r="C31" s="9" t="s">
        <v>202</v>
      </c>
      <c r="D31" s="10">
        <v>74</v>
      </c>
      <c r="E31" s="10">
        <v>3</v>
      </c>
      <c r="F31" s="5" t="s">
        <v>133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17</v>
      </c>
      <c r="N31" s="5">
        <v>0</v>
      </c>
      <c r="O31" s="5">
        <v>0</v>
      </c>
      <c r="P31" s="5">
        <v>0</v>
      </c>
      <c r="Q31" s="17">
        <f t="shared" si="0"/>
        <v>0</v>
      </c>
      <c r="R31" s="17">
        <f t="shared" si="1"/>
        <v>0</v>
      </c>
      <c r="S31" s="17">
        <f t="shared" si="2"/>
        <v>0</v>
      </c>
      <c r="T31" s="17">
        <f t="shared" si="3"/>
        <v>0</v>
      </c>
      <c r="U31" s="17">
        <f t="shared" si="4"/>
        <v>0</v>
      </c>
      <c r="V31" s="24">
        <f t="shared" si="5"/>
        <v>17</v>
      </c>
      <c r="W31" s="17">
        <f t="shared" si="6"/>
        <v>0</v>
      </c>
      <c r="X31"/>
    </row>
  </sheetData>
  <mergeCells count="2">
    <mergeCell ref="G1:K1"/>
    <mergeCell ref="L1:P1"/>
  </mergeCells>
  <printOptions/>
  <pageMargins left="0.75" right="0.75" top="1" bottom="1" header="0.4921259845" footer="0.4921259845"/>
  <pageSetup horizontalDpi="180" verticalDpi="180" orientation="portrait" paperSize="9" scale="88" r:id="rId2"/>
  <colBreaks count="1" manualBreakCount="1">
    <brk id="23" max="2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1"/>
  <sheetViews>
    <sheetView tabSelected="1" zoomScale="65" zoomScaleNormal="65" workbookViewId="0" topLeftCell="A1">
      <pane xSplit="3" ySplit="2" topLeftCell="D17" activePane="bottomRight" state="frozen"/>
      <selection pane="topLeft" activeCell="K3" sqref="K3"/>
      <selection pane="topRight" activeCell="K3" sqref="K3"/>
      <selection pane="bottomLeft" activeCell="K3" sqref="K3"/>
      <selection pane="bottomRight" activeCell="L39" sqref="L39"/>
    </sheetView>
  </sheetViews>
  <sheetFormatPr defaultColWidth="9.00390625" defaultRowHeight="12.75"/>
  <cols>
    <col min="1" max="1" width="3.75390625" style="0" customWidth="1"/>
    <col min="2" max="2" width="9.25390625" style="0" customWidth="1"/>
    <col min="3" max="3" width="18.75390625" style="0" customWidth="1"/>
    <col min="4" max="4" width="3.75390625" style="0" customWidth="1"/>
    <col min="5" max="5" width="10.75390625" style="0" customWidth="1"/>
    <col min="6" max="6" width="8.625" style="0" customWidth="1"/>
    <col min="7" max="7" width="18.75390625" style="0" customWidth="1"/>
    <col min="8" max="8" width="3.75390625" style="0" customWidth="1"/>
    <col min="9" max="9" width="10.75390625" style="0" customWidth="1"/>
    <col min="10" max="10" width="3.75390625" style="14" customWidth="1"/>
    <col min="11" max="20" width="4.25390625" style="0" customWidth="1"/>
    <col min="21" max="25" width="4.25390625" style="0" hidden="1" customWidth="1"/>
    <col min="26" max="26" width="5.375" style="32" customWidth="1"/>
    <col min="27" max="27" width="5.25390625" style="0" customWidth="1"/>
  </cols>
  <sheetData>
    <row r="1" spans="11:27" ht="12.75">
      <c r="K1" s="34" t="s">
        <v>124</v>
      </c>
      <c r="L1" s="34"/>
      <c r="M1" s="34"/>
      <c r="N1" s="34"/>
      <c r="O1" s="34"/>
      <c r="P1" s="34" t="s">
        <v>110</v>
      </c>
      <c r="Q1" s="34"/>
      <c r="R1" s="34"/>
      <c r="S1" s="34"/>
      <c r="T1" s="34"/>
      <c r="U1" s="7"/>
      <c r="V1" s="7"/>
      <c r="W1" s="7"/>
      <c r="X1" s="7"/>
      <c r="Y1" s="1"/>
      <c r="Z1" s="8"/>
      <c r="AA1" s="1"/>
    </row>
    <row r="2" spans="1:27" ht="54.75" customHeight="1">
      <c r="A2" s="3" t="s">
        <v>0</v>
      </c>
      <c r="B2" s="3" t="s">
        <v>53</v>
      </c>
      <c r="C2" s="3" t="s">
        <v>54</v>
      </c>
      <c r="D2" s="3" t="s">
        <v>55</v>
      </c>
      <c r="E2" s="3" t="s">
        <v>56</v>
      </c>
      <c r="F2" s="3" t="s">
        <v>57</v>
      </c>
      <c r="G2" s="3" t="s">
        <v>58</v>
      </c>
      <c r="H2" s="3" t="s">
        <v>59</v>
      </c>
      <c r="I2" s="3" t="s">
        <v>60</v>
      </c>
      <c r="J2" s="3" t="s">
        <v>3</v>
      </c>
      <c r="K2" s="3" t="s">
        <v>113</v>
      </c>
      <c r="L2" s="3" t="s">
        <v>114</v>
      </c>
      <c r="M2" s="3" t="s">
        <v>139</v>
      </c>
      <c r="N2" s="3" t="s">
        <v>140</v>
      </c>
      <c r="O2" s="3" t="s">
        <v>115</v>
      </c>
      <c r="P2" s="3" t="s">
        <v>113</v>
      </c>
      <c r="Q2" s="3" t="s">
        <v>114</v>
      </c>
      <c r="R2" s="3" t="s">
        <v>123</v>
      </c>
      <c r="S2" s="3" t="s">
        <v>140</v>
      </c>
      <c r="T2" s="3" t="s">
        <v>141</v>
      </c>
      <c r="U2" s="21" t="s">
        <v>25</v>
      </c>
      <c r="V2" s="3" t="s">
        <v>70</v>
      </c>
      <c r="W2" s="3" t="s">
        <v>142</v>
      </c>
      <c r="X2" s="3" t="s">
        <v>143</v>
      </c>
      <c r="Y2" s="3" t="s">
        <v>144</v>
      </c>
      <c r="Z2" s="33" t="s">
        <v>5</v>
      </c>
      <c r="AA2" s="27" t="s">
        <v>125</v>
      </c>
    </row>
    <row r="3" spans="1:27" ht="15.75" customHeight="1">
      <c r="A3" s="15">
        <v>1</v>
      </c>
      <c r="B3" s="5">
        <v>1040</v>
      </c>
      <c r="C3" s="9" t="s">
        <v>106</v>
      </c>
      <c r="D3" s="5">
        <v>86</v>
      </c>
      <c r="E3" s="5"/>
      <c r="F3" s="5">
        <v>48041</v>
      </c>
      <c r="G3" s="9" t="s">
        <v>132</v>
      </c>
      <c r="H3" s="5">
        <v>87</v>
      </c>
      <c r="I3" s="5" t="s">
        <v>80</v>
      </c>
      <c r="J3" s="10">
        <v>1</v>
      </c>
      <c r="K3" s="5">
        <v>60</v>
      </c>
      <c r="L3" s="5">
        <v>60</v>
      </c>
      <c r="M3" s="5">
        <v>60</v>
      </c>
      <c r="N3" s="5">
        <v>53</v>
      </c>
      <c r="O3" s="5">
        <v>0</v>
      </c>
      <c r="P3" s="5">
        <v>60</v>
      </c>
      <c r="Q3" s="5">
        <v>60</v>
      </c>
      <c r="R3" s="5">
        <v>53</v>
      </c>
      <c r="S3" s="5">
        <v>60</v>
      </c>
      <c r="T3" s="5">
        <v>0</v>
      </c>
      <c r="U3" s="17">
        <f aca="true" t="shared" si="0" ref="U3:U31">MIN(K3:L3)</f>
        <v>60</v>
      </c>
      <c r="V3" s="17">
        <f aca="true" t="shared" si="1" ref="V3:V31">MIN(N3:O3)</f>
        <v>0</v>
      </c>
      <c r="W3" s="17">
        <f aca="true" t="shared" si="2" ref="W3:W31">MIN(U3,V3)</f>
        <v>0</v>
      </c>
      <c r="X3" s="17">
        <f aca="true" t="shared" si="3" ref="X3:X31">MIN(P3:S3)</f>
        <v>53</v>
      </c>
      <c r="Y3" s="17">
        <f aca="true" t="shared" si="4" ref="Y3:Y31">MIN(K3:O3)</f>
        <v>0</v>
      </c>
      <c r="Z3" s="24">
        <f aca="true" t="shared" si="5" ref="Z3:Z31">M3+T3+SUM(K3:L3,N3:O3,P3:S3)-W3-X3</f>
        <v>413</v>
      </c>
      <c r="AA3" s="17">
        <f aca="true" t="shared" si="6" ref="AA3:AA31">SUM(K3:O3)</f>
        <v>233</v>
      </c>
    </row>
    <row r="4" spans="1:27" ht="12.75">
      <c r="A4" s="15">
        <f aca="true" t="shared" si="7" ref="A4:A31">1+A3</f>
        <v>2</v>
      </c>
      <c r="B4" s="5">
        <v>108045</v>
      </c>
      <c r="C4" s="9" t="s">
        <v>75</v>
      </c>
      <c r="D4" s="5">
        <v>77</v>
      </c>
      <c r="E4" s="5" t="s">
        <v>23</v>
      </c>
      <c r="F4" s="5">
        <v>57027</v>
      </c>
      <c r="G4" s="9" t="s">
        <v>48</v>
      </c>
      <c r="H4" s="5">
        <v>69</v>
      </c>
      <c r="I4" s="5" t="s">
        <v>116</v>
      </c>
      <c r="J4" s="10">
        <v>1</v>
      </c>
      <c r="K4" s="5">
        <v>47</v>
      </c>
      <c r="L4" s="5">
        <v>47</v>
      </c>
      <c r="M4" s="5">
        <v>53</v>
      </c>
      <c r="N4" s="5">
        <v>47</v>
      </c>
      <c r="O4" s="5">
        <v>0</v>
      </c>
      <c r="P4" s="5">
        <v>53</v>
      </c>
      <c r="Q4" s="5">
        <v>53</v>
      </c>
      <c r="R4" s="5">
        <v>60</v>
      </c>
      <c r="S4" s="5">
        <v>53</v>
      </c>
      <c r="T4" s="5">
        <v>0</v>
      </c>
      <c r="U4" s="17">
        <f t="shared" si="0"/>
        <v>47</v>
      </c>
      <c r="V4" s="17">
        <f t="shared" si="1"/>
        <v>0</v>
      </c>
      <c r="W4" s="17">
        <f t="shared" si="2"/>
        <v>0</v>
      </c>
      <c r="X4" s="17">
        <f t="shared" si="3"/>
        <v>53</v>
      </c>
      <c r="Y4" s="17">
        <f t="shared" si="4"/>
        <v>0</v>
      </c>
      <c r="Z4" s="24">
        <f t="shared" si="5"/>
        <v>360</v>
      </c>
      <c r="AA4" s="17">
        <f t="shared" si="6"/>
        <v>194</v>
      </c>
    </row>
    <row r="5" spans="1:27" ht="12.75">
      <c r="A5" s="15">
        <v>3</v>
      </c>
      <c r="B5" s="5">
        <v>119020</v>
      </c>
      <c r="C5" s="9" t="s">
        <v>77</v>
      </c>
      <c r="D5" s="5">
        <v>81</v>
      </c>
      <c r="E5" s="5" t="s">
        <v>18</v>
      </c>
      <c r="F5" s="1">
        <v>123067</v>
      </c>
      <c r="G5" s="9" t="s">
        <v>87</v>
      </c>
      <c r="H5" s="5">
        <v>81</v>
      </c>
      <c r="I5" s="5" t="s">
        <v>135</v>
      </c>
      <c r="J5" s="2">
        <v>1</v>
      </c>
      <c r="K5" s="5">
        <v>53</v>
      </c>
      <c r="L5" s="5">
        <v>53</v>
      </c>
      <c r="M5" s="5">
        <v>0</v>
      </c>
      <c r="N5" s="5">
        <v>60</v>
      </c>
      <c r="O5" s="5">
        <v>0</v>
      </c>
      <c r="P5" s="5">
        <v>47</v>
      </c>
      <c r="Q5" s="5">
        <v>42</v>
      </c>
      <c r="R5" s="5">
        <v>0</v>
      </c>
      <c r="S5" s="5">
        <v>0</v>
      </c>
      <c r="T5" s="5">
        <v>0</v>
      </c>
      <c r="U5" s="17">
        <f>MIN(K5:L5)</f>
        <v>53</v>
      </c>
      <c r="V5" s="17">
        <f>MIN(N5:O5)</f>
        <v>0</v>
      </c>
      <c r="W5" s="17">
        <f>MIN(U5,V5)</f>
        <v>0</v>
      </c>
      <c r="X5" s="17">
        <f>MIN(P5:S5)</f>
        <v>0</v>
      </c>
      <c r="Y5" s="17">
        <f>MIN(K5:O5)</f>
        <v>0</v>
      </c>
      <c r="Z5" s="24">
        <f>M5+T5+SUM(K5:L5,N5:O5,P5:S5)-W5-X5</f>
        <v>255</v>
      </c>
      <c r="AA5" s="17">
        <f>SUM(K5:O5)</f>
        <v>166</v>
      </c>
    </row>
    <row r="6" spans="1:27" ht="12.75">
      <c r="A6" s="15">
        <f t="shared" si="7"/>
        <v>4</v>
      </c>
      <c r="B6" s="5">
        <v>1003</v>
      </c>
      <c r="C6" s="4" t="s">
        <v>64</v>
      </c>
      <c r="D6" s="1">
        <v>62</v>
      </c>
      <c r="E6" s="1" t="s">
        <v>12</v>
      </c>
      <c r="F6" s="1">
        <v>1007</v>
      </c>
      <c r="G6" s="4" t="s">
        <v>65</v>
      </c>
      <c r="H6" s="1">
        <v>60</v>
      </c>
      <c r="I6" s="1" t="s">
        <v>9</v>
      </c>
      <c r="J6" s="10">
        <v>1</v>
      </c>
      <c r="K6" s="5">
        <v>28</v>
      </c>
      <c r="L6" s="5">
        <v>31</v>
      </c>
      <c r="M6" s="5">
        <v>42</v>
      </c>
      <c r="N6" s="5">
        <v>34</v>
      </c>
      <c r="O6" s="5">
        <v>0</v>
      </c>
      <c r="P6" s="5">
        <v>42</v>
      </c>
      <c r="Q6" s="5">
        <v>34</v>
      </c>
      <c r="R6" s="5">
        <v>42</v>
      </c>
      <c r="S6" s="5">
        <v>0</v>
      </c>
      <c r="T6" s="5">
        <v>0</v>
      </c>
      <c r="U6" s="17">
        <f t="shared" si="0"/>
        <v>28</v>
      </c>
      <c r="V6" s="17">
        <f t="shared" si="1"/>
        <v>0</v>
      </c>
      <c r="W6" s="17">
        <f t="shared" si="2"/>
        <v>0</v>
      </c>
      <c r="X6" s="17">
        <f t="shared" si="3"/>
        <v>0</v>
      </c>
      <c r="Y6" s="17">
        <f t="shared" si="4"/>
        <v>0</v>
      </c>
      <c r="Z6" s="24">
        <f t="shared" si="5"/>
        <v>253</v>
      </c>
      <c r="AA6" s="17">
        <f t="shared" si="6"/>
        <v>135</v>
      </c>
    </row>
    <row r="7" spans="1:27" ht="12.75">
      <c r="A7" s="15">
        <f t="shared" si="7"/>
        <v>5</v>
      </c>
      <c r="B7" s="11">
        <v>108060</v>
      </c>
      <c r="C7" s="9" t="s">
        <v>126</v>
      </c>
      <c r="D7" s="5">
        <v>88</v>
      </c>
      <c r="E7" s="5" t="s">
        <v>14</v>
      </c>
      <c r="F7" s="5">
        <v>108016</v>
      </c>
      <c r="G7" s="9" t="s">
        <v>122</v>
      </c>
      <c r="H7" s="5">
        <v>88</v>
      </c>
      <c r="I7" s="5" t="s">
        <v>23</v>
      </c>
      <c r="J7" s="10">
        <v>1</v>
      </c>
      <c r="K7" s="5">
        <v>38</v>
      </c>
      <c r="L7" s="5">
        <v>38</v>
      </c>
      <c r="M7" s="5">
        <v>0</v>
      </c>
      <c r="N7" s="5">
        <v>42</v>
      </c>
      <c r="O7" s="5">
        <v>0</v>
      </c>
      <c r="P7" s="5">
        <v>38</v>
      </c>
      <c r="Q7" s="5">
        <v>38</v>
      </c>
      <c r="R7" s="5">
        <v>47</v>
      </c>
      <c r="S7" s="5">
        <v>47</v>
      </c>
      <c r="T7" s="5">
        <v>0</v>
      </c>
      <c r="U7" s="17">
        <f t="shared" si="0"/>
        <v>38</v>
      </c>
      <c r="V7" s="17">
        <f t="shared" si="1"/>
        <v>0</v>
      </c>
      <c r="W7" s="17">
        <f t="shared" si="2"/>
        <v>0</v>
      </c>
      <c r="X7" s="17">
        <f t="shared" si="3"/>
        <v>38</v>
      </c>
      <c r="Y7" s="17">
        <f t="shared" si="4"/>
        <v>0</v>
      </c>
      <c r="Z7" s="24">
        <f t="shared" si="5"/>
        <v>250</v>
      </c>
      <c r="AA7" s="17">
        <f t="shared" si="6"/>
        <v>118</v>
      </c>
    </row>
    <row r="8" spans="1:27" ht="12.75">
      <c r="A8" s="15">
        <f t="shared" si="7"/>
        <v>6</v>
      </c>
      <c r="B8" s="5">
        <v>76013</v>
      </c>
      <c r="C8" s="9" t="s">
        <v>88</v>
      </c>
      <c r="D8" s="5">
        <v>81</v>
      </c>
      <c r="E8" s="5" t="s">
        <v>41</v>
      </c>
      <c r="F8" s="5">
        <v>76003</v>
      </c>
      <c r="G8" s="9" t="s">
        <v>108</v>
      </c>
      <c r="H8" s="5">
        <v>73</v>
      </c>
      <c r="I8" s="5" t="s">
        <v>41</v>
      </c>
      <c r="J8" s="10">
        <v>1</v>
      </c>
      <c r="K8" s="5">
        <v>22</v>
      </c>
      <c r="L8" s="5">
        <v>28</v>
      </c>
      <c r="M8" s="5">
        <v>38</v>
      </c>
      <c r="N8" s="5">
        <v>38</v>
      </c>
      <c r="O8" s="5">
        <v>0</v>
      </c>
      <c r="P8" s="5">
        <v>34</v>
      </c>
      <c r="Q8" s="5">
        <v>25</v>
      </c>
      <c r="R8" s="5">
        <v>31</v>
      </c>
      <c r="S8" s="5">
        <v>42</v>
      </c>
      <c r="T8" s="5">
        <v>0</v>
      </c>
      <c r="U8" s="17">
        <f t="shared" si="0"/>
        <v>22</v>
      </c>
      <c r="V8" s="17">
        <f t="shared" si="1"/>
        <v>0</v>
      </c>
      <c r="W8" s="17">
        <f t="shared" si="2"/>
        <v>0</v>
      </c>
      <c r="X8" s="17">
        <f t="shared" si="3"/>
        <v>25</v>
      </c>
      <c r="Y8" s="17">
        <f t="shared" si="4"/>
        <v>0</v>
      </c>
      <c r="Z8" s="24">
        <f t="shared" si="5"/>
        <v>233</v>
      </c>
      <c r="AA8" s="17">
        <f t="shared" si="6"/>
        <v>126</v>
      </c>
    </row>
    <row r="9" spans="1:27" ht="12.75">
      <c r="A9" s="15">
        <f t="shared" si="7"/>
        <v>7</v>
      </c>
      <c r="B9" s="5">
        <v>1024</v>
      </c>
      <c r="C9" s="4" t="s">
        <v>47</v>
      </c>
      <c r="D9" s="1">
        <v>74</v>
      </c>
      <c r="E9" s="1" t="s">
        <v>9</v>
      </c>
      <c r="F9" s="5">
        <v>1027</v>
      </c>
      <c r="G9" s="4" t="s">
        <v>97</v>
      </c>
      <c r="H9" s="5">
        <v>71</v>
      </c>
      <c r="I9" s="1" t="s">
        <v>9</v>
      </c>
      <c r="J9" s="10">
        <v>1</v>
      </c>
      <c r="K9" s="5">
        <v>34</v>
      </c>
      <c r="L9" s="5">
        <v>22</v>
      </c>
      <c r="M9" s="5">
        <v>31</v>
      </c>
      <c r="N9" s="5">
        <v>20</v>
      </c>
      <c r="O9" s="5">
        <v>0</v>
      </c>
      <c r="P9" s="5">
        <v>28</v>
      </c>
      <c r="Q9" s="5">
        <v>31</v>
      </c>
      <c r="R9" s="5">
        <v>28</v>
      </c>
      <c r="S9" s="5">
        <v>31</v>
      </c>
      <c r="T9" s="5">
        <v>0</v>
      </c>
      <c r="U9" s="17">
        <f t="shared" si="0"/>
        <v>22</v>
      </c>
      <c r="V9" s="17">
        <f t="shared" si="1"/>
        <v>0</v>
      </c>
      <c r="W9" s="17">
        <f t="shared" si="2"/>
        <v>0</v>
      </c>
      <c r="X9" s="17">
        <f t="shared" si="3"/>
        <v>28</v>
      </c>
      <c r="Y9" s="17">
        <f t="shared" si="4"/>
        <v>0</v>
      </c>
      <c r="Z9" s="24">
        <f t="shared" si="5"/>
        <v>197</v>
      </c>
      <c r="AA9" s="17">
        <f t="shared" si="6"/>
        <v>107</v>
      </c>
    </row>
    <row r="10" spans="1:27" ht="12.75">
      <c r="A10" s="15">
        <f t="shared" si="7"/>
        <v>8</v>
      </c>
      <c r="B10" s="5">
        <v>124001</v>
      </c>
      <c r="C10" s="9" t="s">
        <v>98</v>
      </c>
      <c r="D10" s="5">
        <v>88</v>
      </c>
      <c r="E10" s="5" t="s">
        <v>50</v>
      </c>
      <c r="F10" s="5">
        <v>124009</v>
      </c>
      <c r="G10" s="9" t="s">
        <v>99</v>
      </c>
      <c r="H10" s="5">
        <v>88</v>
      </c>
      <c r="I10" s="5" t="s">
        <v>50</v>
      </c>
      <c r="J10" s="10">
        <v>1</v>
      </c>
      <c r="K10" s="5">
        <v>0</v>
      </c>
      <c r="L10" s="5">
        <v>18</v>
      </c>
      <c r="M10" s="5">
        <v>47</v>
      </c>
      <c r="N10" s="5">
        <v>25</v>
      </c>
      <c r="O10" s="5">
        <v>0</v>
      </c>
      <c r="P10" s="5">
        <v>0</v>
      </c>
      <c r="Q10" s="5">
        <v>28</v>
      </c>
      <c r="R10" s="5">
        <v>34</v>
      </c>
      <c r="S10" s="5">
        <v>34</v>
      </c>
      <c r="T10" s="5">
        <v>0</v>
      </c>
      <c r="U10" s="17">
        <f t="shared" si="0"/>
        <v>0</v>
      </c>
      <c r="V10" s="17">
        <f t="shared" si="1"/>
        <v>0</v>
      </c>
      <c r="W10" s="17">
        <f t="shared" si="2"/>
        <v>0</v>
      </c>
      <c r="X10" s="17">
        <f t="shared" si="3"/>
        <v>0</v>
      </c>
      <c r="Y10" s="17">
        <f t="shared" si="4"/>
        <v>0</v>
      </c>
      <c r="Z10" s="24">
        <f t="shared" si="5"/>
        <v>186</v>
      </c>
      <c r="AA10" s="17">
        <f t="shared" si="6"/>
        <v>90</v>
      </c>
    </row>
    <row r="11" spans="1:27" ht="12.75">
      <c r="A11" s="15">
        <f t="shared" si="7"/>
        <v>9</v>
      </c>
      <c r="B11" s="5">
        <v>1038</v>
      </c>
      <c r="C11" s="9" t="s">
        <v>52</v>
      </c>
      <c r="D11" s="5">
        <v>65</v>
      </c>
      <c r="E11" s="5" t="s">
        <v>14</v>
      </c>
      <c r="F11" s="5">
        <v>1002</v>
      </c>
      <c r="G11" s="9" t="s">
        <v>34</v>
      </c>
      <c r="H11" s="5">
        <v>70</v>
      </c>
      <c r="I11" s="5" t="s">
        <v>9</v>
      </c>
      <c r="J11" s="10">
        <v>1</v>
      </c>
      <c r="K11" s="5">
        <v>20</v>
      </c>
      <c r="L11" s="5">
        <v>25</v>
      </c>
      <c r="M11" s="5">
        <v>34</v>
      </c>
      <c r="N11" s="5">
        <v>28</v>
      </c>
      <c r="O11" s="5">
        <v>0</v>
      </c>
      <c r="P11" s="5">
        <v>18</v>
      </c>
      <c r="Q11" s="5">
        <v>22</v>
      </c>
      <c r="R11" s="5">
        <v>38</v>
      </c>
      <c r="S11" s="5">
        <v>0</v>
      </c>
      <c r="T11" s="5">
        <v>0</v>
      </c>
      <c r="U11" s="17">
        <f t="shared" si="0"/>
        <v>20</v>
      </c>
      <c r="V11" s="17">
        <f t="shared" si="1"/>
        <v>0</v>
      </c>
      <c r="W11" s="17">
        <f t="shared" si="2"/>
        <v>0</v>
      </c>
      <c r="X11" s="17">
        <f t="shared" si="3"/>
        <v>0</v>
      </c>
      <c r="Y11" s="17">
        <f t="shared" si="4"/>
        <v>0</v>
      </c>
      <c r="Z11" s="24">
        <f t="shared" si="5"/>
        <v>185</v>
      </c>
      <c r="AA11" s="17">
        <f t="shared" si="6"/>
        <v>107</v>
      </c>
    </row>
    <row r="12" spans="1:27" ht="12.75">
      <c r="A12" s="15">
        <f t="shared" si="7"/>
        <v>10</v>
      </c>
      <c r="B12" s="11">
        <v>5050</v>
      </c>
      <c r="C12" s="9" t="s">
        <v>193</v>
      </c>
      <c r="D12" s="5">
        <v>89</v>
      </c>
      <c r="E12" s="5" t="s">
        <v>16</v>
      </c>
      <c r="F12" s="5">
        <v>5019</v>
      </c>
      <c r="G12" s="9" t="s">
        <v>194</v>
      </c>
      <c r="H12" s="5">
        <v>89</v>
      </c>
      <c r="I12" s="5" t="s">
        <v>16</v>
      </c>
      <c r="J12" s="10">
        <v>2</v>
      </c>
      <c r="K12" s="5">
        <v>0</v>
      </c>
      <c r="L12" s="5">
        <v>16</v>
      </c>
      <c r="M12" s="5">
        <v>28</v>
      </c>
      <c r="N12" s="5">
        <v>31</v>
      </c>
      <c r="O12" s="5">
        <v>0</v>
      </c>
      <c r="P12" s="5">
        <v>22</v>
      </c>
      <c r="Q12" s="5">
        <v>16</v>
      </c>
      <c r="R12" s="5">
        <v>25</v>
      </c>
      <c r="S12" s="5">
        <v>22</v>
      </c>
      <c r="T12" s="5">
        <v>0</v>
      </c>
      <c r="U12" s="17">
        <f t="shared" si="0"/>
        <v>0</v>
      </c>
      <c r="V12" s="17">
        <f t="shared" si="1"/>
        <v>0</v>
      </c>
      <c r="W12" s="17">
        <f t="shared" si="2"/>
        <v>0</v>
      </c>
      <c r="X12" s="17">
        <f t="shared" si="3"/>
        <v>16</v>
      </c>
      <c r="Y12" s="17">
        <f t="shared" si="4"/>
        <v>0</v>
      </c>
      <c r="Z12" s="24">
        <f t="shared" si="5"/>
        <v>144</v>
      </c>
      <c r="AA12" s="17">
        <f t="shared" si="6"/>
        <v>75</v>
      </c>
    </row>
    <row r="13" spans="1:27" ht="12.75">
      <c r="A13" s="15">
        <f t="shared" si="7"/>
        <v>11</v>
      </c>
      <c r="B13">
        <v>52001</v>
      </c>
      <c r="C13" s="4" t="s">
        <v>62</v>
      </c>
      <c r="D13" s="1">
        <v>76</v>
      </c>
      <c r="E13" s="1" t="s">
        <v>39</v>
      </c>
      <c r="F13" s="1">
        <v>52016</v>
      </c>
      <c r="G13" s="4" t="s">
        <v>183</v>
      </c>
      <c r="H13" s="1">
        <v>63</v>
      </c>
      <c r="I13" s="1" t="s">
        <v>39</v>
      </c>
      <c r="J13" s="10">
        <v>1</v>
      </c>
      <c r="K13" s="5">
        <v>31</v>
      </c>
      <c r="L13" s="5">
        <v>34</v>
      </c>
      <c r="M13" s="5">
        <v>0</v>
      </c>
      <c r="N13" s="5">
        <v>0</v>
      </c>
      <c r="O13" s="5">
        <v>0</v>
      </c>
      <c r="P13" s="5">
        <v>31</v>
      </c>
      <c r="Q13" s="5">
        <v>47</v>
      </c>
      <c r="R13" s="5">
        <v>0</v>
      </c>
      <c r="S13" s="5">
        <v>0</v>
      </c>
      <c r="T13" s="5">
        <v>0</v>
      </c>
      <c r="U13" s="17">
        <f t="shared" si="0"/>
        <v>31</v>
      </c>
      <c r="V13" s="17">
        <f t="shared" si="1"/>
        <v>0</v>
      </c>
      <c r="W13" s="17">
        <f t="shared" si="2"/>
        <v>0</v>
      </c>
      <c r="X13" s="17">
        <f t="shared" si="3"/>
        <v>0</v>
      </c>
      <c r="Y13" s="17">
        <f t="shared" si="4"/>
        <v>0</v>
      </c>
      <c r="Z13" s="24">
        <f t="shared" si="5"/>
        <v>143</v>
      </c>
      <c r="AA13" s="17">
        <f t="shared" si="6"/>
        <v>65</v>
      </c>
    </row>
    <row r="14" spans="1:27" ht="12.75">
      <c r="A14" s="15">
        <f t="shared" si="7"/>
        <v>12</v>
      </c>
      <c r="B14" s="5">
        <v>135002</v>
      </c>
      <c r="C14" s="9" t="s">
        <v>91</v>
      </c>
      <c r="D14" s="5">
        <v>85</v>
      </c>
      <c r="E14" s="5" t="s">
        <v>44</v>
      </c>
      <c r="F14" s="5">
        <v>124040</v>
      </c>
      <c r="G14" s="9" t="s">
        <v>100</v>
      </c>
      <c r="H14" s="5">
        <v>85</v>
      </c>
      <c r="I14" s="5" t="s">
        <v>92</v>
      </c>
      <c r="J14" s="10">
        <v>1</v>
      </c>
      <c r="K14" s="5">
        <v>25</v>
      </c>
      <c r="L14" s="5">
        <v>20</v>
      </c>
      <c r="M14" s="5">
        <v>0</v>
      </c>
      <c r="N14" s="5">
        <v>14</v>
      </c>
      <c r="O14" s="5">
        <v>0</v>
      </c>
      <c r="P14" s="5">
        <v>20</v>
      </c>
      <c r="Q14" s="5">
        <v>18</v>
      </c>
      <c r="R14" s="5">
        <v>0</v>
      </c>
      <c r="S14" s="5">
        <v>25</v>
      </c>
      <c r="T14" s="5">
        <v>0</v>
      </c>
      <c r="U14" s="17">
        <f t="shared" si="0"/>
        <v>20</v>
      </c>
      <c r="V14" s="17">
        <f t="shared" si="1"/>
        <v>0</v>
      </c>
      <c r="W14" s="17">
        <f t="shared" si="2"/>
        <v>0</v>
      </c>
      <c r="X14" s="17">
        <f t="shared" si="3"/>
        <v>0</v>
      </c>
      <c r="Y14" s="17">
        <f t="shared" si="4"/>
        <v>0</v>
      </c>
      <c r="Z14" s="24">
        <f t="shared" si="5"/>
        <v>122</v>
      </c>
      <c r="AA14" s="17">
        <f t="shared" si="6"/>
        <v>59</v>
      </c>
    </row>
    <row r="15" spans="1:27" ht="12.75">
      <c r="A15" s="15">
        <f t="shared" si="7"/>
        <v>13</v>
      </c>
      <c r="B15" s="1">
        <v>105029</v>
      </c>
      <c r="C15" s="9" t="s">
        <v>67</v>
      </c>
      <c r="D15" s="5">
        <v>69</v>
      </c>
      <c r="E15" s="5" t="s">
        <v>16</v>
      </c>
      <c r="F15" s="5">
        <v>105016</v>
      </c>
      <c r="G15" s="9" t="s">
        <v>68</v>
      </c>
      <c r="H15" s="5">
        <v>55</v>
      </c>
      <c r="I15" s="5" t="s">
        <v>16</v>
      </c>
      <c r="J15" s="10">
        <v>1</v>
      </c>
      <c r="K15" s="5">
        <v>14</v>
      </c>
      <c r="L15" s="5">
        <v>8</v>
      </c>
      <c r="M15" s="5">
        <v>25</v>
      </c>
      <c r="N15" s="5">
        <v>16</v>
      </c>
      <c r="O15" s="5">
        <v>0</v>
      </c>
      <c r="P15" s="5">
        <v>14</v>
      </c>
      <c r="Q15" s="5">
        <v>0</v>
      </c>
      <c r="R15" s="5">
        <v>20</v>
      </c>
      <c r="S15" s="5">
        <v>16</v>
      </c>
      <c r="T15" s="5">
        <v>0</v>
      </c>
      <c r="U15" s="17">
        <f t="shared" si="0"/>
        <v>8</v>
      </c>
      <c r="V15" s="17">
        <f t="shared" si="1"/>
        <v>0</v>
      </c>
      <c r="W15" s="17">
        <f t="shared" si="2"/>
        <v>0</v>
      </c>
      <c r="X15" s="17">
        <f t="shared" si="3"/>
        <v>0</v>
      </c>
      <c r="Y15" s="17">
        <f t="shared" si="4"/>
        <v>0</v>
      </c>
      <c r="Z15" s="24">
        <f t="shared" si="5"/>
        <v>113</v>
      </c>
      <c r="AA15" s="17">
        <f t="shared" si="6"/>
        <v>63</v>
      </c>
    </row>
    <row r="16" spans="1:27" ht="12.75">
      <c r="A16" s="15">
        <f t="shared" si="7"/>
        <v>14</v>
      </c>
      <c r="B16">
        <v>64005</v>
      </c>
      <c r="C16" s="25" t="s">
        <v>111</v>
      </c>
      <c r="D16">
        <v>86</v>
      </c>
      <c r="E16" t="s">
        <v>79</v>
      </c>
      <c r="F16">
        <v>64033</v>
      </c>
      <c r="G16" s="25" t="s">
        <v>112</v>
      </c>
      <c r="H16">
        <v>87</v>
      </c>
      <c r="I16" s="5" t="s">
        <v>63</v>
      </c>
      <c r="J16" s="10">
        <v>1</v>
      </c>
      <c r="K16" s="5">
        <v>18</v>
      </c>
      <c r="L16" s="5">
        <v>14</v>
      </c>
      <c r="M16" s="5">
        <v>0</v>
      </c>
      <c r="N16" s="5">
        <v>0</v>
      </c>
      <c r="O16" s="5">
        <v>0</v>
      </c>
      <c r="P16" s="5">
        <v>25</v>
      </c>
      <c r="Q16" s="5">
        <v>20</v>
      </c>
      <c r="R16" s="5">
        <v>0</v>
      </c>
      <c r="S16" s="5">
        <v>20</v>
      </c>
      <c r="T16" s="5">
        <v>0</v>
      </c>
      <c r="U16" s="17">
        <f t="shared" si="0"/>
        <v>14</v>
      </c>
      <c r="V16" s="17">
        <f t="shared" si="1"/>
        <v>0</v>
      </c>
      <c r="W16" s="17">
        <f t="shared" si="2"/>
        <v>0</v>
      </c>
      <c r="X16" s="17">
        <f t="shared" si="3"/>
        <v>0</v>
      </c>
      <c r="Y16" s="17">
        <f t="shared" si="4"/>
        <v>0</v>
      </c>
      <c r="Z16" s="24">
        <f t="shared" si="5"/>
        <v>97</v>
      </c>
      <c r="AA16" s="17">
        <f t="shared" si="6"/>
        <v>32</v>
      </c>
    </row>
    <row r="17" spans="1:27" ht="12.75">
      <c r="A17" s="15">
        <f t="shared" si="7"/>
        <v>15</v>
      </c>
      <c r="B17" s="5">
        <v>1039</v>
      </c>
      <c r="C17" s="9" t="s">
        <v>213</v>
      </c>
      <c r="D17" s="5">
        <v>89</v>
      </c>
      <c r="E17" s="5" t="s">
        <v>9</v>
      </c>
      <c r="F17" s="5">
        <v>1031</v>
      </c>
      <c r="G17" s="9" t="s">
        <v>214</v>
      </c>
      <c r="H17" s="5">
        <v>89</v>
      </c>
      <c r="I17" s="5" t="s">
        <v>9</v>
      </c>
      <c r="J17" s="10">
        <v>2</v>
      </c>
      <c r="K17" s="5">
        <v>0</v>
      </c>
      <c r="L17" s="5">
        <v>10</v>
      </c>
      <c r="M17" s="5">
        <v>22</v>
      </c>
      <c r="N17" s="5">
        <v>12</v>
      </c>
      <c r="O17" s="5">
        <v>0</v>
      </c>
      <c r="P17" s="5">
        <v>0</v>
      </c>
      <c r="Q17" s="5">
        <v>9</v>
      </c>
      <c r="R17" s="5">
        <v>14</v>
      </c>
      <c r="S17" s="5">
        <v>28</v>
      </c>
      <c r="T17" s="5">
        <v>0</v>
      </c>
      <c r="U17" s="17">
        <f t="shared" si="0"/>
        <v>0</v>
      </c>
      <c r="V17" s="17">
        <f t="shared" si="1"/>
        <v>0</v>
      </c>
      <c r="W17" s="17">
        <f t="shared" si="2"/>
        <v>0</v>
      </c>
      <c r="X17" s="17">
        <f t="shared" si="3"/>
        <v>0</v>
      </c>
      <c r="Y17" s="17">
        <f t="shared" si="4"/>
        <v>0</v>
      </c>
      <c r="Z17" s="24">
        <f t="shared" si="5"/>
        <v>95</v>
      </c>
      <c r="AA17" s="17">
        <f t="shared" si="6"/>
        <v>44</v>
      </c>
    </row>
    <row r="18" spans="1:27" ht="12.75">
      <c r="A18" s="15">
        <f t="shared" si="7"/>
        <v>16</v>
      </c>
      <c r="B18" s="1">
        <v>64029</v>
      </c>
      <c r="C18" s="9" t="s">
        <v>187</v>
      </c>
      <c r="D18" s="5">
        <v>77</v>
      </c>
      <c r="E18" s="5" t="s">
        <v>63</v>
      </c>
      <c r="F18" s="5">
        <v>64030</v>
      </c>
      <c r="G18" s="9" t="s">
        <v>188</v>
      </c>
      <c r="H18" s="5">
        <v>77</v>
      </c>
      <c r="I18" s="5" t="s">
        <v>63</v>
      </c>
      <c r="J18" s="10">
        <v>2</v>
      </c>
      <c r="K18" s="5">
        <v>12</v>
      </c>
      <c r="L18" s="5">
        <v>9</v>
      </c>
      <c r="M18" s="5">
        <v>20</v>
      </c>
      <c r="N18" s="5">
        <v>8</v>
      </c>
      <c r="O18" s="5">
        <v>0</v>
      </c>
      <c r="P18" s="5">
        <v>12</v>
      </c>
      <c r="Q18" s="5">
        <v>12</v>
      </c>
      <c r="R18" s="5">
        <v>18</v>
      </c>
      <c r="S18" s="5">
        <v>8</v>
      </c>
      <c r="T18" s="5">
        <v>0</v>
      </c>
      <c r="U18" s="17">
        <f t="shared" si="0"/>
        <v>9</v>
      </c>
      <c r="V18" s="17">
        <f t="shared" si="1"/>
        <v>0</v>
      </c>
      <c r="W18" s="17">
        <f t="shared" si="2"/>
        <v>0</v>
      </c>
      <c r="X18" s="17">
        <f t="shared" si="3"/>
        <v>8</v>
      </c>
      <c r="Y18" s="17">
        <f t="shared" si="4"/>
        <v>0</v>
      </c>
      <c r="Z18" s="24">
        <f t="shared" si="5"/>
        <v>91</v>
      </c>
      <c r="AA18" s="17">
        <f t="shared" si="6"/>
        <v>49</v>
      </c>
    </row>
    <row r="19" spans="1:27" ht="12.75">
      <c r="A19" s="15">
        <f t="shared" si="7"/>
        <v>17</v>
      </c>
      <c r="B19" s="5">
        <v>57059</v>
      </c>
      <c r="C19" s="9" t="s">
        <v>74</v>
      </c>
      <c r="D19" s="5">
        <v>84</v>
      </c>
      <c r="E19" s="5" t="s">
        <v>133</v>
      </c>
      <c r="F19" s="5">
        <v>119036</v>
      </c>
      <c r="G19" s="9" t="s">
        <v>85</v>
      </c>
      <c r="H19" s="5">
        <v>84</v>
      </c>
      <c r="I19" s="5" t="s">
        <v>182</v>
      </c>
      <c r="J19" s="10">
        <v>1</v>
      </c>
      <c r="K19" s="5">
        <v>42</v>
      </c>
      <c r="L19" s="5">
        <v>42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17">
        <f t="shared" si="0"/>
        <v>42</v>
      </c>
      <c r="V19" s="17">
        <f t="shared" si="1"/>
        <v>0</v>
      </c>
      <c r="W19" s="17">
        <f t="shared" si="2"/>
        <v>0</v>
      </c>
      <c r="X19" s="17">
        <f t="shared" si="3"/>
        <v>0</v>
      </c>
      <c r="Y19" s="17">
        <f t="shared" si="4"/>
        <v>0</v>
      </c>
      <c r="Z19" s="24">
        <f t="shared" si="5"/>
        <v>84</v>
      </c>
      <c r="AA19" s="17">
        <f t="shared" si="6"/>
        <v>84</v>
      </c>
    </row>
    <row r="20" spans="1:27" ht="12.75">
      <c r="A20" s="15">
        <f t="shared" si="7"/>
        <v>18</v>
      </c>
      <c r="B20" s="1">
        <v>103014</v>
      </c>
      <c r="C20" s="4" t="s">
        <v>81</v>
      </c>
      <c r="D20" s="1">
        <v>84</v>
      </c>
      <c r="E20" s="1" t="s">
        <v>15</v>
      </c>
      <c r="F20" s="1">
        <v>103038</v>
      </c>
      <c r="G20" s="4" t="s">
        <v>61</v>
      </c>
      <c r="H20" s="1">
        <v>72</v>
      </c>
      <c r="I20" s="1" t="s">
        <v>15</v>
      </c>
      <c r="J20" s="10">
        <v>1</v>
      </c>
      <c r="K20" s="5">
        <v>0</v>
      </c>
      <c r="L20" s="5">
        <v>0</v>
      </c>
      <c r="M20" s="5">
        <v>0</v>
      </c>
      <c r="N20" s="5">
        <v>22</v>
      </c>
      <c r="O20" s="5">
        <v>0</v>
      </c>
      <c r="P20" s="5">
        <v>0</v>
      </c>
      <c r="Q20" s="5">
        <v>0</v>
      </c>
      <c r="R20" s="5">
        <v>0</v>
      </c>
      <c r="S20" s="5">
        <v>38</v>
      </c>
      <c r="T20" s="5">
        <v>0</v>
      </c>
      <c r="U20" s="17">
        <f t="shared" si="0"/>
        <v>0</v>
      </c>
      <c r="V20" s="17">
        <f t="shared" si="1"/>
        <v>0</v>
      </c>
      <c r="W20" s="17">
        <f t="shared" si="2"/>
        <v>0</v>
      </c>
      <c r="X20" s="17">
        <f t="shared" si="3"/>
        <v>0</v>
      </c>
      <c r="Y20" s="17">
        <f t="shared" si="4"/>
        <v>0</v>
      </c>
      <c r="Z20" s="24">
        <f t="shared" si="5"/>
        <v>60</v>
      </c>
      <c r="AA20" s="17">
        <f t="shared" si="6"/>
        <v>22</v>
      </c>
    </row>
    <row r="21" spans="1:27" ht="12.75">
      <c r="A21" s="15">
        <f t="shared" si="7"/>
        <v>19</v>
      </c>
      <c r="B21" s="5">
        <v>7013</v>
      </c>
      <c r="C21" s="9" t="s">
        <v>66</v>
      </c>
      <c r="D21" s="5">
        <v>69</v>
      </c>
      <c r="E21" s="5" t="s">
        <v>13</v>
      </c>
      <c r="F21" s="11">
        <v>7047</v>
      </c>
      <c r="G21" s="9" t="s">
        <v>51</v>
      </c>
      <c r="H21" s="5">
        <v>67</v>
      </c>
      <c r="I21" s="5" t="s">
        <v>13</v>
      </c>
      <c r="J21" s="10">
        <v>1</v>
      </c>
      <c r="K21" s="5">
        <v>0</v>
      </c>
      <c r="L21" s="5">
        <v>12</v>
      </c>
      <c r="M21" s="5">
        <v>0</v>
      </c>
      <c r="N21" s="5">
        <v>0</v>
      </c>
      <c r="O21" s="5">
        <v>0</v>
      </c>
      <c r="P21" s="5">
        <v>10</v>
      </c>
      <c r="Q21" s="5">
        <v>14</v>
      </c>
      <c r="R21" s="5">
        <v>22</v>
      </c>
      <c r="S21" s="5">
        <v>0</v>
      </c>
      <c r="T21" s="5">
        <v>0</v>
      </c>
      <c r="U21" s="17">
        <f t="shared" si="0"/>
        <v>0</v>
      </c>
      <c r="V21" s="17">
        <f t="shared" si="1"/>
        <v>0</v>
      </c>
      <c r="W21" s="17">
        <f t="shared" si="2"/>
        <v>0</v>
      </c>
      <c r="X21" s="17">
        <f t="shared" si="3"/>
        <v>0</v>
      </c>
      <c r="Y21" s="17">
        <f t="shared" si="4"/>
        <v>0</v>
      </c>
      <c r="Z21" s="24">
        <f t="shared" si="5"/>
        <v>58</v>
      </c>
      <c r="AA21" s="17">
        <f t="shared" si="6"/>
        <v>12</v>
      </c>
    </row>
    <row r="22" spans="1:27" ht="12.75">
      <c r="A22" s="15">
        <f t="shared" si="7"/>
        <v>20</v>
      </c>
      <c r="B22" s="5">
        <v>57013</v>
      </c>
      <c r="C22" s="9" t="s">
        <v>191</v>
      </c>
      <c r="D22" s="5">
        <v>81</v>
      </c>
      <c r="E22" s="5" t="s">
        <v>133</v>
      </c>
      <c r="F22" s="5">
        <v>57014</v>
      </c>
      <c r="G22" s="9" t="s">
        <v>192</v>
      </c>
      <c r="H22" s="5">
        <v>83</v>
      </c>
      <c r="I22" s="5" t="s">
        <v>133</v>
      </c>
      <c r="J22" s="10">
        <v>3</v>
      </c>
      <c r="K22" s="5">
        <v>9</v>
      </c>
      <c r="L22" s="5">
        <v>0</v>
      </c>
      <c r="M22" s="5">
        <v>18</v>
      </c>
      <c r="N22" s="5">
        <v>0</v>
      </c>
      <c r="O22" s="5">
        <v>0</v>
      </c>
      <c r="P22" s="5">
        <v>9</v>
      </c>
      <c r="Q22" s="5">
        <v>0</v>
      </c>
      <c r="R22" s="5">
        <v>16</v>
      </c>
      <c r="S22" s="5">
        <v>0</v>
      </c>
      <c r="T22" s="5">
        <v>0</v>
      </c>
      <c r="U22" s="17">
        <f t="shared" si="0"/>
        <v>0</v>
      </c>
      <c r="V22" s="17">
        <f t="shared" si="1"/>
        <v>0</v>
      </c>
      <c r="W22" s="17">
        <f t="shared" si="2"/>
        <v>0</v>
      </c>
      <c r="X22" s="17">
        <f t="shared" si="3"/>
        <v>0</v>
      </c>
      <c r="Y22" s="17">
        <f t="shared" si="4"/>
        <v>0</v>
      </c>
      <c r="Z22" s="24">
        <f t="shared" si="5"/>
        <v>52</v>
      </c>
      <c r="AA22" s="17">
        <f t="shared" si="6"/>
        <v>27</v>
      </c>
    </row>
    <row r="23" spans="1:27" ht="12.75">
      <c r="A23" s="15">
        <f t="shared" si="7"/>
        <v>21</v>
      </c>
      <c r="B23" s="1">
        <v>7041</v>
      </c>
      <c r="C23" s="9" t="s">
        <v>184</v>
      </c>
      <c r="D23" s="5">
        <v>69</v>
      </c>
      <c r="E23" s="5" t="s">
        <v>13</v>
      </c>
      <c r="F23" s="5">
        <v>95002</v>
      </c>
      <c r="G23" s="9" t="s">
        <v>185</v>
      </c>
      <c r="H23" s="5">
        <v>66</v>
      </c>
      <c r="I23" s="5" t="s">
        <v>186</v>
      </c>
      <c r="J23" s="10">
        <v>2</v>
      </c>
      <c r="K23" s="5">
        <v>16</v>
      </c>
      <c r="L23" s="5">
        <v>7</v>
      </c>
      <c r="M23" s="5">
        <v>0</v>
      </c>
      <c r="N23" s="5">
        <v>0</v>
      </c>
      <c r="O23" s="5">
        <v>0</v>
      </c>
      <c r="P23" s="5">
        <v>16</v>
      </c>
      <c r="Q23" s="5">
        <v>10</v>
      </c>
      <c r="R23" s="5">
        <v>0</v>
      </c>
      <c r="S23" s="5">
        <v>0</v>
      </c>
      <c r="T23" s="5">
        <v>0</v>
      </c>
      <c r="U23" s="17">
        <f t="shared" si="0"/>
        <v>7</v>
      </c>
      <c r="V23" s="17">
        <f t="shared" si="1"/>
        <v>0</v>
      </c>
      <c r="W23" s="17">
        <f t="shared" si="2"/>
        <v>0</v>
      </c>
      <c r="X23" s="17">
        <f t="shared" si="3"/>
        <v>0</v>
      </c>
      <c r="Y23" s="17">
        <f t="shared" si="4"/>
        <v>0</v>
      </c>
      <c r="Z23" s="24">
        <f t="shared" si="5"/>
        <v>49</v>
      </c>
      <c r="AA23" s="17">
        <f t="shared" si="6"/>
        <v>23</v>
      </c>
    </row>
    <row r="24" spans="1:27" ht="12.75">
      <c r="A24" s="15">
        <f t="shared" si="7"/>
        <v>22</v>
      </c>
      <c r="B24" s="5">
        <v>64028</v>
      </c>
      <c r="C24" s="9" t="s">
        <v>190</v>
      </c>
      <c r="D24" s="5">
        <v>81</v>
      </c>
      <c r="E24" s="5" t="s">
        <v>63</v>
      </c>
      <c r="F24" s="5">
        <v>64011</v>
      </c>
      <c r="G24" s="9" t="s">
        <v>189</v>
      </c>
      <c r="H24" s="5">
        <v>81</v>
      </c>
      <c r="I24" s="5" t="s">
        <v>63</v>
      </c>
      <c r="J24" s="10">
        <v>2</v>
      </c>
      <c r="K24" s="5">
        <v>10</v>
      </c>
      <c r="L24" s="5">
        <v>6</v>
      </c>
      <c r="M24" s="5">
        <v>0</v>
      </c>
      <c r="N24" s="5">
        <v>5</v>
      </c>
      <c r="O24" s="5">
        <v>0</v>
      </c>
      <c r="P24" s="5">
        <v>8</v>
      </c>
      <c r="Q24" s="5">
        <v>8</v>
      </c>
      <c r="R24" s="5">
        <v>0</v>
      </c>
      <c r="S24" s="5">
        <v>9</v>
      </c>
      <c r="T24" s="5">
        <v>0</v>
      </c>
      <c r="U24" s="17">
        <f t="shared" si="0"/>
        <v>6</v>
      </c>
      <c r="V24" s="17">
        <f t="shared" si="1"/>
        <v>0</v>
      </c>
      <c r="W24" s="17">
        <f t="shared" si="2"/>
        <v>0</v>
      </c>
      <c r="X24" s="17">
        <f t="shared" si="3"/>
        <v>0</v>
      </c>
      <c r="Y24" s="17">
        <f t="shared" si="4"/>
        <v>0</v>
      </c>
      <c r="Z24" s="24">
        <f t="shared" si="5"/>
        <v>46</v>
      </c>
      <c r="AA24" s="17">
        <f t="shared" si="6"/>
        <v>21</v>
      </c>
    </row>
    <row r="25" spans="1:27" ht="12.75">
      <c r="A25" s="15">
        <f t="shared" si="7"/>
        <v>23</v>
      </c>
      <c r="B25" s="5">
        <v>44018</v>
      </c>
      <c r="C25" s="9" t="s">
        <v>195</v>
      </c>
      <c r="D25" s="5">
        <v>70</v>
      </c>
      <c r="E25" s="5" t="s">
        <v>196</v>
      </c>
      <c r="F25" s="5">
        <v>44021</v>
      </c>
      <c r="G25" s="9" t="s">
        <v>197</v>
      </c>
      <c r="H25" s="5">
        <v>73</v>
      </c>
      <c r="I25" s="5" t="s">
        <v>196</v>
      </c>
      <c r="J25" s="10">
        <v>3</v>
      </c>
      <c r="K25" s="5">
        <v>0</v>
      </c>
      <c r="L25" s="5">
        <v>3</v>
      </c>
      <c r="M25" s="5">
        <v>16</v>
      </c>
      <c r="N25" s="5">
        <v>3</v>
      </c>
      <c r="O25" s="5">
        <v>0</v>
      </c>
      <c r="P25" s="5">
        <v>7</v>
      </c>
      <c r="Q25" s="5">
        <v>6</v>
      </c>
      <c r="R25" s="5">
        <v>9</v>
      </c>
      <c r="S25" s="5">
        <v>0</v>
      </c>
      <c r="T25" s="5">
        <v>0</v>
      </c>
      <c r="U25" s="17">
        <f t="shared" si="0"/>
        <v>0</v>
      </c>
      <c r="V25" s="17">
        <f t="shared" si="1"/>
        <v>0</v>
      </c>
      <c r="W25" s="17">
        <f t="shared" si="2"/>
        <v>0</v>
      </c>
      <c r="X25" s="17">
        <f t="shared" si="3"/>
        <v>0</v>
      </c>
      <c r="Y25" s="17">
        <f t="shared" si="4"/>
        <v>0</v>
      </c>
      <c r="Z25" s="24">
        <f t="shared" si="5"/>
        <v>44</v>
      </c>
      <c r="AA25" s="17">
        <f t="shared" si="6"/>
        <v>22</v>
      </c>
    </row>
    <row r="26" spans="1:27" ht="12.75">
      <c r="A26" s="15">
        <f t="shared" si="7"/>
        <v>24</v>
      </c>
      <c r="B26" s="5">
        <v>51012</v>
      </c>
      <c r="C26" s="9" t="s">
        <v>215</v>
      </c>
      <c r="D26" s="5">
        <v>75</v>
      </c>
      <c r="E26" s="5" t="s">
        <v>216</v>
      </c>
      <c r="F26" s="5">
        <v>51015</v>
      </c>
      <c r="G26" s="9" t="s">
        <v>217</v>
      </c>
      <c r="H26" s="5">
        <v>75</v>
      </c>
      <c r="I26" s="5" t="s">
        <v>216</v>
      </c>
      <c r="J26" s="14">
        <v>3</v>
      </c>
      <c r="K26" s="5">
        <v>0</v>
      </c>
      <c r="L26" s="5">
        <v>5</v>
      </c>
      <c r="M26" s="5">
        <v>0</v>
      </c>
      <c r="N26" s="5">
        <v>6</v>
      </c>
      <c r="O26" s="5">
        <v>0</v>
      </c>
      <c r="P26" s="5">
        <v>0</v>
      </c>
      <c r="Q26" s="5">
        <v>7</v>
      </c>
      <c r="R26" s="5">
        <v>12</v>
      </c>
      <c r="S26" s="5">
        <v>10</v>
      </c>
      <c r="T26" s="5">
        <v>0</v>
      </c>
      <c r="U26" s="17">
        <f t="shared" si="0"/>
        <v>0</v>
      </c>
      <c r="V26" s="17">
        <f t="shared" si="1"/>
        <v>0</v>
      </c>
      <c r="W26" s="17">
        <f t="shared" si="2"/>
        <v>0</v>
      </c>
      <c r="X26" s="17">
        <f t="shared" si="3"/>
        <v>0</v>
      </c>
      <c r="Y26" s="17">
        <f t="shared" si="4"/>
        <v>0</v>
      </c>
      <c r="Z26" s="24">
        <f t="shared" si="5"/>
        <v>40</v>
      </c>
      <c r="AA26" s="17">
        <f t="shared" si="6"/>
        <v>11</v>
      </c>
    </row>
    <row r="27" spans="1:27" ht="12.75">
      <c r="A27" s="15">
        <f t="shared" si="7"/>
        <v>25</v>
      </c>
      <c r="B27" s="1">
        <v>52014</v>
      </c>
      <c r="C27" s="9" t="s">
        <v>245</v>
      </c>
      <c r="D27" s="5">
        <v>73</v>
      </c>
      <c r="E27" t="s">
        <v>39</v>
      </c>
      <c r="F27" s="5">
        <v>52035</v>
      </c>
      <c r="G27" s="9" t="s">
        <v>246</v>
      </c>
      <c r="H27" s="5">
        <v>69</v>
      </c>
      <c r="I27" s="5" t="s">
        <v>39</v>
      </c>
      <c r="J27" s="14">
        <v>2</v>
      </c>
      <c r="K27" s="5">
        <v>0</v>
      </c>
      <c r="L27" s="5">
        <v>0</v>
      </c>
      <c r="M27" s="5">
        <v>0</v>
      </c>
      <c r="N27" s="5">
        <v>18</v>
      </c>
      <c r="O27" s="5">
        <v>0</v>
      </c>
      <c r="P27" s="5">
        <v>0</v>
      </c>
      <c r="Q27" s="5">
        <v>0</v>
      </c>
      <c r="R27" s="5">
        <v>0</v>
      </c>
      <c r="S27" s="5">
        <v>18</v>
      </c>
      <c r="T27" s="5">
        <v>0</v>
      </c>
      <c r="U27" s="17">
        <f t="shared" si="0"/>
        <v>0</v>
      </c>
      <c r="V27" s="17">
        <f t="shared" si="1"/>
        <v>0</v>
      </c>
      <c r="W27" s="17">
        <f t="shared" si="2"/>
        <v>0</v>
      </c>
      <c r="X27" s="17">
        <f t="shared" si="3"/>
        <v>0</v>
      </c>
      <c r="Y27" s="17">
        <f t="shared" si="4"/>
        <v>0</v>
      </c>
      <c r="Z27" s="24">
        <f t="shared" si="5"/>
        <v>36</v>
      </c>
      <c r="AA27" s="17">
        <f t="shared" si="6"/>
        <v>18</v>
      </c>
    </row>
    <row r="28" spans="1:27" ht="12.75">
      <c r="A28" s="15">
        <f t="shared" si="7"/>
        <v>26</v>
      </c>
      <c r="B28" s="5">
        <v>121052</v>
      </c>
      <c r="C28" s="9" t="s">
        <v>247</v>
      </c>
      <c r="D28" s="5">
        <v>89</v>
      </c>
      <c r="E28" t="s">
        <v>20</v>
      </c>
      <c r="F28" s="5">
        <v>121012</v>
      </c>
      <c r="G28" s="9" t="s">
        <v>248</v>
      </c>
      <c r="H28" s="5">
        <v>89</v>
      </c>
      <c r="I28" s="5" t="s">
        <v>20</v>
      </c>
      <c r="J28" s="14">
        <v>3</v>
      </c>
      <c r="K28" s="5">
        <v>0</v>
      </c>
      <c r="L28" s="5">
        <v>0</v>
      </c>
      <c r="M28" s="5">
        <v>0</v>
      </c>
      <c r="N28" s="5">
        <v>10</v>
      </c>
      <c r="O28" s="5">
        <v>0</v>
      </c>
      <c r="P28" s="5">
        <v>0</v>
      </c>
      <c r="Q28" s="5">
        <v>0</v>
      </c>
      <c r="R28" s="5">
        <v>0</v>
      </c>
      <c r="S28" s="5">
        <v>14</v>
      </c>
      <c r="T28" s="5">
        <v>0</v>
      </c>
      <c r="U28" s="17">
        <f t="shared" si="0"/>
        <v>0</v>
      </c>
      <c r="V28" s="17">
        <f t="shared" si="1"/>
        <v>0</v>
      </c>
      <c r="W28" s="17">
        <f t="shared" si="2"/>
        <v>0</v>
      </c>
      <c r="X28" s="17">
        <f t="shared" si="3"/>
        <v>0</v>
      </c>
      <c r="Y28" s="17">
        <f t="shared" si="4"/>
        <v>0</v>
      </c>
      <c r="Z28" s="24">
        <f t="shared" si="5"/>
        <v>24</v>
      </c>
      <c r="AA28" s="17">
        <f t="shared" si="6"/>
        <v>10</v>
      </c>
    </row>
    <row r="29" spans="1:27" ht="12.75">
      <c r="A29" s="15">
        <f t="shared" si="7"/>
        <v>27</v>
      </c>
      <c r="B29" s="11">
        <v>44016</v>
      </c>
      <c r="C29" s="9" t="s">
        <v>218</v>
      </c>
      <c r="D29" s="5">
        <v>69</v>
      </c>
      <c r="E29" s="5" t="s">
        <v>196</v>
      </c>
      <c r="F29" s="5">
        <v>44017</v>
      </c>
      <c r="G29" s="9" t="s">
        <v>219</v>
      </c>
      <c r="H29" s="5">
        <v>70</v>
      </c>
      <c r="I29" s="5" t="s">
        <v>196</v>
      </c>
      <c r="J29" s="10">
        <v>3</v>
      </c>
      <c r="K29" s="5">
        <v>0</v>
      </c>
      <c r="L29" s="5">
        <v>4</v>
      </c>
      <c r="M29" s="5">
        <v>0</v>
      </c>
      <c r="N29" s="5">
        <v>4</v>
      </c>
      <c r="O29" s="5">
        <v>0</v>
      </c>
      <c r="P29" s="5">
        <v>0</v>
      </c>
      <c r="Q29" s="5">
        <v>5</v>
      </c>
      <c r="R29" s="5">
        <v>10</v>
      </c>
      <c r="S29" s="5">
        <v>0</v>
      </c>
      <c r="T29" s="5">
        <v>0</v>
      </c>
      <c r="U29" s="17">
        <f t="shared" si="0"/>
        <v>0</v>
      </c>
      <c r="V29" s="17">
        <f t="shared" si="1"/>
        <v>0</v>
      </c>
      <c r="W29" s="17">
        <f t="shared" si="2"/>
        <v>0</v>
      </c>
      <c r="X29" s="17">
        <f t="shared" si="3"/>
        <v>0</v>
      </c>
      <c r="Y29" s="17">
        <f t="shared" si="4"/>
        <v>0</v>
      </c>
      <c r="Z29" s="24">
        <f t="shared" si="5"/>
        <v>23</v>
      </c>
      <c r="AA29" s="17">
        <f t="shared" si="6"/>
        <v>8</v>
      </c>
    </row>
    <row r="30" spans="1:27" ht="12.75">
      <c r="A30" s="15">
        <v>28</v>
      </c>
      <c r="B30" s="5">
        <v>35002</v>
      </c>
      <c r="C30" s="9" t="s">
        <v>251</v>
      </c>
      <c r="D30" s="5">
        <v>81</v>
      </c>
      <c r="E30" s="5" t="s">
        <v>252</v>
      </c>
      <c r="F30" s="5">
        <v>35019</v>
      </c>
      <c r="G30" s="9" t="s">
        <v>253</v>
      </c>
      <c r="H30" s="5">
        <v>78</v>
      </c>
      <c r="I30" s="5" t="s">
        <v>252</v>
      </c>
      <c r="J30" s="10">
        <v>3</v>
      </c>
      <c r="K30" s="5">
        <v>0</v>
      </c>
      <c r="L30" s="5">
        <v>0</v>
      </c>
      <c r="M30" s="5">
        <v>0</v>
      </c>
      <c r="N30" s="5">
        <v>7</v>
      </c>
      <c r="O30" s="5">
        <v>0</v>
      </c>
      <c r="P30" s="5">
        <v>0</v>
      </c>
      <c r="Q30" s="5">
        <v>0</v>
      </c>
      <c r="R30" s="5">
        <v>0</v>
      </c>
      <c r="S30" s="5">
        <v>12</v>
      </c>
      <c r="T30" s="5">
        <v>0</v>
      </c>
      <c r="U30" s="17">
        <f t="shared" si="0"/>
        <v>0</v>
      </c>
      <c r="V30" s="17">
        <f t="shared" si="1"/>
        <v>0</v>
      </c>
      <c r="W30" s="17">
        <f t="shared" si="2"/>
        <v>0</v>
      </c>
      <c r="X30" s="17">
        <f t="shared" si="3"/>
        <v>0</v>
      </c>
      <c r="Y30" s="17">
        <f t="shared" si="4"/>
        <v>0</v>
      </c>
      <c r="Z30" s="24">
        <f t="shared" si="5"/>
        <v>19</v>
      </c>
      <c r="AA30" s="17">
        <f t="shared" si="6"/>
        <v>7</v>
      </c>
    </row>
    <row r="31" spans="1:27" ht="12.75">
      <c r="A31" s="15">
        <f t="shared" si="7"/>
        <v>29</v>
      </c>
      <c r="B31" s="5">
        <v>64033</v>
      </c>
      <c r="C31" s="9" t="s">
        <v>112</v>
      </c>
      <c r="D31" s="5">
        <v>87</v>
      </c>
      <c r="E31" s="5" t="s">
        <v>249</v>
      </c>
      <c r="F31" s="5">
        <v>64031</v>
      </c>
      <c r="G31" s="9" t="s">
        <v>250</v>
      </c>
      <c r="H31" s="5">
        <v>89</v>
      </c>
      <c r="I31" s="5" t="s">
        <v>249</v>
      </c>
      <c r="J31" s="10">
        <v>1</v>
      </c>
      <c r="K31" s="5">
        <v>0</v>
      </c>
      <c r="L31" s="5">
        <v>0</v>
      </c>
      <c r="M31" s="5">
        <v>0</v>
      </c>
      <c r="N31" s="5">
        <v>9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17">
        <f t="shared" si="0"/>
        <v>0</v>
      </c>
      <c r="V31" s="17">
        <f t="shared" si="1"/>
        <v>0</v>
      </c>
      <c r="W31" s="17">
        <f t="shared" si="2"/>
        <v>0</v>
      </c>
      <c r="X31" s="17">
        <f t="shared" si="3"/>
        <v>0</v>
      </c>
      <c r="Y31" s="17">
        <f t="shared" si="4"/>
        <v>0</v>
      </c>
      <c r="Z31" s="24">
        <f t="shared" si="5"/>
        <v>9</v>
      </c>
      <c r="AA31" s="17">
        <f t="shared" si="6"/>
        <v>9</v>
      </c>
    </row>
  </sheetData>
  <mergeCells count="2">
    <mergeCell ref="K1:O1"/>
    <mergeCell ref="P1:T1"/>
  </mergeCells>
  <printOptions/>
  <pageMargins left="0.75" right="0.75" top="1" bottom="1" header="0.4921259845" footer="0.4921259845"/>
  <pageSetup horizontalDpi="180" verticalDpi="18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hana</cp:lastModifiedBy>
  <cp:lastPrinted>2005-06-21T11:39:22Z</cp:lastPrinted>
  <dcterms:created xsi:type="dcterms:W3CDTF">2098-07-06T07:25:35Z</dcterms:created>
  <dcterms:modified xsi:type="dcterms:W3CDTF">2005-01-23T17:15:27Z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